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aorenova-my.sharepoint.com/personal/00550897_fundacaorenova_org/Documents/Doc RENOVA - atualizado/Edital - Área de Trabalho/Documentacao/Anexos/"/>
    </mc:Choice>
  </mc:AlternateContent>
  <xr:revisionPtr revIDLastSave="436" documentId="13_ncr:1_{C043D54D-7FF0-4B73-8AA9-AC61546A3353}" xr6:coauthVersionLast="47" xr6:coauthVersionMax="47" xr10:uidLastSave="{103593A8-6C4F-48DB-B786-DB95C7F97A04}"/>
  <bookViews>
    <workbookView minimized="1" xWindow="7740" yWindow="2640" windowWidth="7830" windowHeight="7360" firstSheet="1" activeTab="1" xr2:uid="{00000000-000D-0000-FFFF-FFFF00000000}"/>
  </bookViews>
  <sheets>
    <sheet name="TOTAL" sheetId="1" state="hidden" r:id="rId1"/>
    <sheet name="Detalhamento" sheetId="3" r:id="rId2"/>
    <sheet name="QQP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G" localSheetId="2">#REF!</definedName>
    <definedName name="\G">#REF!</definedName>
    <definedName name="\P" localSheetId="2">#REF!</definedName>
    <definedName name="\P">#REF!</definedName>
    <definedName name="\x" localSheetId="2">#REF!</definedName>
    <definedName name="\x">#REF!</definedName>
    <definedName name="_xlnm._FilterDatabase" localSheetId="2" hidden="1">QQP!$B$12:$I$20</definedName>
    <definedName name="_p.reatia" localSheetId="2">#REF!</definedName>
    <definedName name="_p.reatia">#REF!</definedName>
    <definedName name="_potencia" localSheetId="2">#REF!</definedName>
    <definedName name="_potencia">#REF!</definedName>
    <definedName name="_Print_Area_MI" localSheetId="2">#REF!</definedName>
    <definedName name="_Print_Area_MI">#REF!</definedName>
    <definedName name="_Rendimento">#REF!</definedName>
    <definedName name="_rev.">#REF!</definedName>
    <definedName name="_Subestação">#REF!</definedName>
    <definedName name="_tabelaDenominação">#REF!</definedName>
    <definedName name="_Tag_Carga">#REF!</definedName>
    <definedName name="_Tag_CCM">#REF!</definedName>
    <definedName name="_Titulos_Impressão_IM">[1]MCBR!#REF!</definedName>
    <definedName name="_wrn.pendencia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wrn.pendenci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X">'[1]#REF'!$A$7</definedName>
    <definedName name="A" localSheetId="2">#REF!</definedName>
    <definedName name="A">#REF!</definedName>
    <definedName name="a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fdf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dfdf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df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fd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d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da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g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g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nex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nex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xlnm.Print_Area" localSheetId="2">QQP!$B$11:$I$21</definedName>
    <definedName name="_xlnm.Print_Area">#REF!</definedName>
    <definedName name="Área_impressão_IM">#N/A</definedName>
    <definedName name="asdasd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uxiliar" localSheetId="2">#REF!</definedName>
    <definedName name="auxiliar">#REF!</definedName>
    <definedName name="BALANCE" localSheetId="2">#REF!</definedName>
    <definedName name="BALANCE">#REF!</definedName>
    <definedName name="_xlnm.Database">#REF!</definedName>
    <definedName name="BVZ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B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VZB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ZCZC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ZCZC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CM">#REF!</definedName>
    <definedName name="_xlnm.Criteria">'[2]Flot(rota1)'!#REF!</definedName>
    <definedName name="ct" localSheetId="2">#REF!</definedName>
    <definedName name="ct">#REF!</definedName>
    <definedName name="cu">'[3]#REF'!$K$7</definedName>
    <definedName name="ddd">[4]Flotação!#REF!</definedName>
    <definedName name="DDDDDDD">'[3]#REF'!$A$1:$V$120</definedName>
    <definedName name="Denominação" localSheetId="2">#REF!</definedName>
    <definedName name="Denominação">#REF!</definedName>
    <definedName name="de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ÇÃ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cao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cao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ESCRITIVO1">#REF!</definedName>
    <definedName name="dsfadf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ad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xch_Rate">#REF!</definedName>
    <definedName name="FCS">#REF!</definedName>
    <definedName name="fdaf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daf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ogram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ogra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x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g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agag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a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ga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nulometria">#REF!</definedName>
    <definedName name="gsdag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sdag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K">'[5]KREBS (original)'!$I$2:$S$47</definedName>
    <definedName name="KKKKK">'[3]#REF'!$D$7</definedName>
    <definedName name="P.Aparente" localSheetId="2">#REF!</definedName>
    <definedName name="P.Aparente">#REF!</definedName>
    <definedName name="P.Reatia" localSheetId="2">#REF!</definedName>
    <definedName name="P.Reatia">#REF!</definedName>
    <definedName name="pativar" localSheetId="2">#REF!</definedName>
    <definedName name="pativar">#REF!</definedName>
    <definedName name="pendencias2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otencia">#REF!</definedName>
    <definedName name="Print_Area_MI">#REF!</definedName>
    <definedName name="q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q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Rendimento">#REF!</definedName>
    <definedName name="resultadorendimento">#REF!</definedName>
    <definedName name="REV.">#REF!</definedName>
    <definedName name="s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d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d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HEET">#REF!</definedName>
    <definedName name="Si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ubestação">#REF!</definedName>
    <definedName name="tabelaDenominação">#REF!</definedName>
    <definedName name="Tag_Carga">#REF!</definedName>
    <definedName name="Tag_CCM">#REF!</definedName>
    <definedName name="test">#REF!</definedName>
    <definedName name="teste1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ste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xlnm.Print_Titles" localSheetId="2">QQP!$11:$12</definedName>
    <definedName name="Títulos_impressão_IM">[3]MCBR!#REF!</definedName>
    <definedName name="w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acc">#REF!</definedName>
    <definedName name="wrn.PENDENCIAS.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">'[3]#REF'!$A$7</definedName>
    <definedName name="xxxx" localSheetId="2">#REF!</definedName>
    <definedName name="xxxx">#REF!</definedName>
    <definedName name="XXXXX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XXXXX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ZVZ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ZVZ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1" i="3" l="1"/>
  <c r="G75" i="3"/>
  <c r="N33" i="3"/>
  <c r="L33" i="3"/>
  <c r="J33" i="3"/>
  <c r="H33" i="3"/>
  <c r="G33" i="3"/>
  <c r="O74" i="3"/>
  <c r="M74" i="3"/>
  <c r="O73" i="3"/>
  <c r="M73" i="3"/>
  <c r="O72" i="3"/>
  <c r="M72" i="3"/>
  <c r="O71" i="3"/>
  <c r="M71" i="3"/>
  <c r="O70" i="3"/>
  <c r="M70" i="3"/>
  <c r="O69" i="3"/>
  <c r="M69" i="3"/>
  <c r="O68" i="3"/>
  <c r="M68" i="3"/>
  <c r="O67" i="3"/>
  <c r="M67" i="3"/>
  <c r="O60" i="3"/>
  <c r="M60" i="3"/>
  <c r="O59" i="3"/>
  <c r="M59" i="3"/>
  <c r="O58" i="3"/>
  <c r="M58" i="3"/>
  <c r="O57" i="3"/>
  <c r="M57" i="3"/>
  <c r="O56" i="3"/>
  <c r="M56" i="3"/>
  <c r="O55" i="3"/>
  <c r="M55" i="3"/>
  <c r="O54" i="3"/>
  <c r="M54" i="3"/>
  <c r="O53" i="3"/>
  <c r="M53" i="3"/>
  <c r="O46" i="3"/>
  <c r="M46" i="3"/>
  <c r="O45" i="3"/>
  <c r="M45" i="3"/>
  <c r="O44" i="3"/>
  <c r="M44" i="3"/>
  <c r="O43" i="3"/>
  <c r="M43" i="3"/>
  <c r="O42" i="3"/>
  <c r="M42" i="3"/>
  <c r="O41" i="3"/>
  <c r="M41" i="3"/>
  <c r="O40" i="3"/>
  <c r="M40" i="3"/>
  <c r="O39" i="3"/>
  <c r="M39" i="3"/>
  <c r="O32" i="3"/>
  <c r="M32" i="3"/>
  <c r="O31" i="3"/>
  <c r="M31" i="3"/>
  <c r="O30" i="3"/>
  <c r="M30" i="3"/>
  <c r="O29" i="3"/>
  <c r="M29" i="3"/>
  <c r="O28" i="3"/>
  <c r="M28" i="3"/>
  <c r="O27" i="3"/>
  <c r="M27" i="3"/>
  <c r="O26" i="3"/>
  <c r="M26" i="3"/>
  <c r="O25" i="3"/>
  <c r="M25" i="3"/>
  <c r="K68" i="3"/>
  <c r="K69" i="3"/>
  <c r="K70" i="3"/>
  <c r="K71" i="3"/>
  <c r="K72" i="3"/>
  <c r="K73" i="3"/>
  <c r="K74" i="3"/>
  <c r="K67" i="3"/>
  <c r="I68" i="3"/>
  <c r="I69" i="3"/>
  <c r="I70" i="3"/>
  <c r="I71" i="3"/>
  <c r="I72" i="3"/>
  <c r="I73" i="3"/>
  <c r="I74" i="3"/>
  <c r="I67" i="3"/>
  <c r="K54" i="3"/>
  <c r="K55" i="3"/>
  <c r="K56" i="3"/>
  <c r="K57" i="3"/>
  <c r="K58" i="3"/>
  <c r="K59" i="3"/>
  <c r="K60" i="3"/>
  <c r="K53" i="3"/>
  <c r="I54" i="3"/>
  <c r="I55" i="3"/>
  <c r="I56" i="3"/>
  <c r="I57" i="3"/>
  <c r="I58" i="3"/>
  <c r="I59" i="3"/>
  <c r="I60" i="3"/>
  <c r="I53" i="3"/>
  <c r="K40" i="3"/>
  <c r="K41" i="3"/>
  <c r="K42" i="3"/>
  <c r="K43" i="3"/>
  <c r="K44" i="3"/>
  <c r="K45" i="3"/>
  <c r="K46" i="3"/>
  <c r="K39" i="3"/>
  <c r="I40" i="3"/>
  <c r="I41" i="3"/>
  <c r="I42" i="3"/>
  <c r="I43" i="3"/>
  <c r="I44" i="3"/>
  <c r="I45" i="3"/>
  <c r="I46" i="3"/>
  <c r="I39" i="3"/>
  <c r="K27" i="3"/>
  <c r="K28" i="3"/>
  <c r="K29" i="3"/>
  <c r="K30" i="3"/>
  <c r="K31" i="3"/>
  <c r="K32" i="3"/>
  <c r="I28" i="3"/>
  <c r="I29" i="3"/>
  <c r="I30" i="3"/>
  <c r="I31" i="3"/>
  <c r="I32" i="3"/>
  <c r="K26" i="3"/>
  <c r="K25" i="3"/>
  <c r="I26" i="3"/>
  <c r="I27" i="3"/>
  <c r="I25" i="3"/>
  <c r="G74" i="3"/>
  <c r="G73" i="3"/>
  <c r="G72" i="3"/>
  <c r="G71" i="3"/>
  <c r="G70" i="3"/>
  <c r="G69" i="3"/>
  <c r="G68" i="3"/>
  <c r="G67" i="3"/>
  <c r="G60" i="3"/>
  <c r="G59" i="3"/>
  <c r="G58" i="3"/>
  <c r="G57" i="3"/>
  <c r="G56" i="3"/>
  <c r="G55" i="3"/>
  <c r="G54" i="3"/>
  <c r="G53" i="3"/>
  <c r="N47" i="3" l="1"/>
  <c r="N61" i="3"/>
  <c r="N75" i="3"/>
  <c r="L61" i="3"/>
  <c r="L75" i="3"/>
  <c r="L47" i="3"/>
  <c r="H18" i="4"/>
  <c r="I18" i="4" s="1"/>
  <c r="J75" i="3"/>
  <c r="H75" i="3"/>
  <c r="J61" i="3"/>
  <c r="H61" i="3"/>
  <c r="H20" i="4"/>
  <c r="I20" i="4" s="1"/>
  <c r="H47" i="3" l="1"/>
  <c r="J47" i="3"/>
  <c r="G40" i="3"/>
  <c r="G41" i="3"/>
  <c r="G42" i="3"/>
  <c r="G43" i="3"/>
  <c r="G44" i="3"/>
  <c r="G45" i="3"/>
  <c r="G46" i="3"/>
  <c r="G39" i="3"/>
  <c r="G26" i="3"/>
  <c r="G27" i="3"/>
  <c r="G28" i="3"/>
  <c r="G29" i="3"/>
  <c r="G30" i="3"/>
  <c r="G31" i="3"/>
  <c r="G32" i="3"/>
  <c r="G25" i="3"/>
  <c r="G47" i="3" l="1"/>
  <c r="H16" i="4" s="1"/>
  <c r="I16" i="4" s="1"/>
  <c r="H14" i="4"/>
  <c r="I14" i="4" s="1"/>
  <c r="H19" i="1"/>
  <c r="G19" i="1"/>
  <c r="F19" i="1"/>
  <c r="E19" i="1"/>
  <c r="D19" i="1"/>
  <c r="H18" i="1"/>
  <c r="G18" i="1"/>
  <c r="F18" i="1"/>
  <c r="E18" i="1"/>
  <c r="D18" i="1"/>
  <c r="H17" i="1"/>
  <c r="G17" i="1"/>
  <c r="F17" i="1"/>
  <c r="E17" i="1"/>
  <c r="D17" i="1"/>
  <c r="H16" i="1"/>
  <c r="G16" i="1"/>
  <c r="F16" i="1"/>
  <c r="E16" i="1"/>
  <c r="D16" i="1"/>
  <c r="H15" i="1"/>
  <c r="G15" i="1"/>
  <c r="F15" i="1"/>
  <c r="E15" i="1"/>
  <c r="D15" i="1"/>
  <c r="H14" i="1"/>
  <c r="G14" i="1"/>
  <c r="F14" i="1"/>
  <c r="E14" i="1"/>
  <c r="D14" i="1"/>
  <c r="H13" i="1"/>
  <c r="G13" i="1"/>
  <c r="F13" i="1"/>
  <c r="E13" i="1"/>
  <c r="D13" i="1"/>
  <c r="H12" i="1"/>
  <c r="G12" i="1"/>
  <c r="F12" i="1"/>
  <c r="E12" i="1"/>
  <c r="D12" i="1"/>
  <c r="H10" i="1"/>
  <c r="G10" i="1"/>
  <c r="F10" i="1"/>
  <c r="E10" i="1"/>
  <c r="D10" i="1"/>
  <c r="I9" i="1"/>
  <c r="I21" i="4" l="1"/>
  <c r="F20" i="1"/>
  <c r="I14" i="1"/>
  <c r="I18" i="1"/>
  <c r="G20" i="1"/>
  <c r="H20" i="1"/>
  <c r="I15" i="1"/>
  <c r="I19" i="1"/>
  <c r="E20" i="1"/>
  <c r="I12" i="1"/>
  <c r="I16" i="1"/>
  <c r="D20" i="1"/>
  <c r="I13" i="1"/>
  <c r="I17" i="1"/>
  <c r="I10" i="1"/>
  <c r="I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Monaco</author>
  </authors>
  <commentList>
    <comment ref="C23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1. No caso de </t>
        </r>
        <r>
          <rPr>
            <b/>
            <sz val="9"/>
            <color indexed="81"/>
            <rFont val="Tahoma"/>
            <family val="2"/>
          </rPr>
          <t>materiais de consumo ou permanente, serviços de terceiros ou obras e instalações</t>
        </r>
        <r>
          <rPr>
            <sz val="9"/>
            <color indexed="81"/>
            <rFont val="Tahoma"/>
            <family val="2"/>
          </rPr>
          <t xml:space="preserve">, descrever as especificações;
2. No caso de </t>
        </r>
        <r>
          <rPr>
            <b/>
            <sz val="9"/>
            <color indexed="81"/>
            <rFont val="Tahoma"/>
            <family val="2"/>
          </rPr>
          <t>viagens e diárias</t>
        </r>
        <r>
          <rPr>
            <sz val="9"/>
            <color indexed="81"/>
            <rFont val="Tahoma"/>
            <family val="2"/>
          </rPr>
          <t xml:space="preserve">, descrever os trechos das passagens aéreas e localidades;
3. No caso de </t>
        </r>
        <r>
          <rPr>
            <b/>
            <sz val="9"/>
            <color indexed="81"/>
            <rFont val="Tahoma"/>
            <family val="2"/>
          </rPr>
          <t>participação em congressos</t>
        </r>
        <r>
          <rPr>
            <sz val="9"/>
            <color indexed="81"/>
            <rFont val="Tahoma"/>
            <family val="2"/>
          </rPr>
          <t>, descrever informações sobre o evento.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7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1. No caso de </t>
        </r>
        <r>
          <rPr>
            <b/>
            <sz val="9"/>
            <color indexed="81"/>
            <rFont val="Tahoma"/>
            <family val="2"/>
          </rPr>
          <t>materiais de consumo ou permanente, serviços de terceiros ou obras e instalações</t>
        </r>
        <r>
          <rPr>
            <sz val="9"/>
            <color indexed="81"/>
            <rFont val="Tahoma"/>
            <family val="2"/>
          </rPr>
          <t xml:space="preserve">, descrever as especificações;
2. No caso de </t>
        </r>
        <r>
          <rPr>
            <b/>
            <sz val="9"/>
            <color indexed="81"/>
            <rFont val="Tahoma"/>
            <family val="2"/>
          </rPr>
          <t>viagens e diárias</t>
        </r>
        <r>
          <rPr>
            <sz val="9"/>
            <color indexed="81"/>
            <rFont val="Tahoma"/>
            <family val="2"/>
          </rPr>
          <t xml:space="preserve">, descrever os trechos das passagens aéreas e localidades;
3. No caso de </t>
        </r>
        <r>
          <rPr>
            <b/>
            <sz val="9"/>
            <color indexed="81"/>
            <rFont val="Tahoma"/>
            <family val="2"/>
          </rPr>
          <t>participação em congressos</t>
        </r>
        <r>
          <rPr>
            <sz val="9"/>
            <color indexed="81"/>
            <rFont val="Tahoma"/>
            <family val="2"/>
          </rPr>
          <t>, descrever informações sobre o evento.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 shapeId="0" xr:uid="{3A71748A-1AFB-4EAA-A819-8B04C4820208}">
      <text>
        <r>
          <rPr>
            <sz val="9"/>
            <color indexed="81"/>
            <rFont val="Tahoma"/>
            <family val="2"/>
          </rPr>
          <t xml:space="preserve">1. No caso de </t>
        </r>
        <r>
          <rPr>
            <b/>
            <sz val="9"/>
            <color indexed="81"/>
            <rFont val="Tahoma"/>
            <family val="2"/>
          </rPr>
          <t>materiais de consumo ou permanente, serviços de terceiros ou obras e instalações</t>
        </r>
        <r>
          <rPr>
            <sz val="9"/>
            <color indexed="81"/>
            <rFont val="Tahoma"/>
            <family val="2"/>
          </rPr>
          <t xml:space="preserve">, descrever as especificações;
2. No caso de </t>
        </r>
        <r>
          <rPr>
            <b/>
            <sz val="9"/>
            <color indexed="81"/>
            <rFont val="Tahoma"/>
            <family val="2"/>
          </rPr>
          <t>viagens e diárias</t>
        </r>
        <r>
          <rPr>
            <sz val="9"/>
            <color indexed="81"/>
            <rFont val="Tahoma"/>
            <family val="2"/>
          </rPr>
          <t xml:space="preserve">, descrever os trechos das passagens aéreas e localidades;
3. No caso de </t>
        </r>
        <r>
          <rPr>
            <b/>
            <sz val="9"/>
            <color indexed="81"/>
            <rFont val="Tahoma"/>
            <family val="2"/>
          </rPr>
          <t>participação em congressos</t>
        </r>
        <r>
          <rPr>
            <sz val="9"/>
            <color indexed="81"/>
            <rFont val="Tahoma"/>
            <family val="2"/>
          </rPr>
          <t>, descrever informações sobre o evento.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5" authorId="0" shapeId="0" xr:uid="{EC7305D2-E889-4062-9821-FBEC6575C173}">
      <text>
        <r>
          <rPr>
            <sz val="9"/>
            <color indexed="81"/>
            <rFont val="Tahoma"/>
            <family val="2"/>
          </rPr>
          <t xml:space="preserve">1. No caso de </t>
        </r>
        <r>
          <rPr>
            <b/>
            <sz val="9"/>
            <color indexed="81"/>
            <rFont val="Tahoma"/>
            <family val="2"/>
          </rPr>
          <t>materiais de consumo ou permanente, serviços de terceiros ou obras e instalações</t>
        </r>
        <r>
          <rPr>
            <sz val="9"/>
            <color indexed="81"/>
            <rFont val="Tahoma"/>
            <family val="2"/>
          </rPr>
          <t xml:space="preserve">, descrever as especificações;
2. No caso de </t>
        </r>
        <r>
          <rPr>
            <b/>
            <sz val="9"/>
            <color indexed="81"/>
            <rFont val="Tahoma"/>
            <family val="2"/>
          </rPr>
          <t>viagens e diárias</t>
        </r>
        <r>
          <rPr>
            <sz val="9"/>
            <color indexed="81"/>
            <rFont val="Tahoma"/>
            <family val="2"/>
          </rPr>
          <t xml:space="preserve">, descrever os trechos das passagens aéreas e localidades;
3. No caso de </t>
        </r>
        <r>
          <rPr>
            <b/>
            <sz val="9"/>
            <color indexed="81"/>
            <rFont val="Tahoma"/>
            <family val="2"/>
          </rPr>
          <t>participação em congressos</t>
        </r>
        <r>
          <rPr>
            <sz val="9"/>
            <color indexed="81"/>
            <rFont val="Tahoma"/>
            <family val="2"/>
          </rPr>
          <t>, descrever informações sobre o evento.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<sst xmlns="http://schemas.openxmlformats.org/spreadsheetml/2006/main" count="195" uniqueCount="113">
  <si>
    <t>Código:</t>
  </si>
  <si>
    <t>FM-ADC-XXX</t>
  </si>
  <si>
    <t>TOTAL GERAL - 
Cronograma de desembolso</t>
  </si>
  <si>
    <t>Nº da revisão:</t>
  </si>
  <si>
    <t>Data da aprovação:</t>
  </si>
  <si>
    <t>XX/XX/20XX</t>
  </si>
  <si>
    <t>Abrangência:</t>
  </si>
  <si>
    <t>Corporativa</t>
  </si>
  <si>
    <t>Classificação:</t>
  </si>
  <si>
    <t>Público</t>
  </si>
  <si>
    <t>Marco 1</t>
  </si>
  <si>
    <t>Marco 2</t>
  </si>
  <si>
    <t>Marco 3</t>
  </si>
  <si>
    <t>Marco 4</t>
  </si>
  <si>
    <t>Marco 5</t>
  </si>
  <si>
    <t>Total</t>
  </si>
  <si>
    <t>1. Pesquisadores do ITV</t>
  </si>
  <si>
    <t>1. Bolsa de pesquisa</t>
  </si>
  <si>
    <t>2. Mão-de-Obra (CLT, Pessoa Física)</t>
  </si>
  <si>
    <t>3. Material de consumo</t>
  </si>
  <si>
    <t>4. Material permanente nacional</t>
  </si>
  <si>
    <t>5. Material permanente importado</t>
  </si>
  <si>
    <t>6. Serviços de terceiros</t>
  </si>
  <si>
    <t>7. Obras e edificações cívis</t>
  </si>
  <si>
    <t xml:space="preserve">8. Viagens </t>
  </si>
  <si>
    <t>9. Participação em congressos</t>
  </si>
  <si>
    <t>10. Taxas</t>
  </si>
  <si>
    <t>TOTAL GERAL</t>
  </si>
  <si>
    <t>Título do Projeto:</t>
  </si>
  <si>
    <t>Duração do Projeto (em meses):</t>
  </si>
  <si>
    <t>Custo Unitário</t>
  </si>
  <si>
    <t>Custo Total</t>
  </si>
  <si>
    <t>Qtde</t>
  </si>
  <si>
    <t>Valor Total</t>
  </si>
  <si>
    <t>TOTAL</t>
  </si>
  <si>
    <t>Item</t>
  </si>
  <si>
    <t>Descrição</t>
  </si>
  <si>
    <t>Quantidade</t>
  </si>
  <si>
    <t>Instituição  Parceira</t>
  </si>
  <si>
    <t>Instituição Proponente:</t>
  </si>
  <si>
    <t>Responsável pelo projeto:</t>
  </si>
  <si>
    <t>DADOS DO PROJETO E DA INSTITUIÇÃO (não abrevie)</t>
  </si>
  <si>
    <t>Data de Inicio:</t>
  </si>
  <si>
    <t>Trimestre 1</t>
  </si>
  <si>
    <t>Trimestre 2</t>
  </si>
  <si>
    <t>ITEM</t>
  </si>
  <si>
    <t>DESCRIÇÃO DAS ATIVIDADES</t>
  </si>
  <si>
    <t>UNID.</t>
  </si>
  <si>
    <t>CRITÉRIO DE MEDIÇÃO</t>
  </si>
  <si>
    <t>QUANTIDADE</t>
  </si>
  <si>
    <t>PREÇO</t>
  </si>
  <si>
    <t>UNITÁRIO</t>
  </si>
  <si>
    <t>SUB-TOTAL GERAL</t>
  </si>
  <si>
    <t>Observações:</t>
  </si>
  <si>
    <t>Elaborador:</t>
  </si>
  <si>
    <t>Carina Thaís Trigueiro</t>
  </si>
  <si>
    <t>Aprovador:</t>
  </si>
  <si>
    <t>Giosan Souto Junior</t>
  </si>
  <si>
    <t>Periodicidade da revisão:</t>
  </si>
  <si>
    <t>Anual</t>
  </si>
  <si>
    <t>00</t>
  </si>
  <si>
    <t>Planilha de Orçamento e Cronograma de Desembolso</t>
  </si>
  <si>
    <r>
      <rPr>
        <b/>
        <sz val="16"/>
        <rFont val="Calibri"/>
        <family val="2"/>
        <scheme val="minor"/>
      </rPr>
      <t xml:space="preserve">Planilha de Orçamento e Cronograma de Desembolso
</t>
    </r>
    <r>
      <rPr>
        <b/>
        <sz val="12"/>
        <rFont val="Calibri"/>
        <family val="2"/>
        <scheme val="minor"/>
      </rPr>
      <t>QUADRO DE QUANTIDADE E PREÇOS</t>
    </r>
  </si>
  <si>
    <t>Period. da revisão:</t>
  </si>
  <si>
    <t>FM-SUP-059</t>
  </si>
  <si>
    <t>Trimestre 3</t>
  </si>
  <si>
    <t>Trimestre 4</t>
  </si>
  <si>
    <t>Equipamentos</t>
  </si>
  <si>
    <t>Obras e Serviços</t>
  </si>
  <si>
    <t>Processo de Regularização para obtenção de Selos de inspeção</t>
  </si>
  <si>
    <t>1.2</t>
  </si>
  <si>
    <t>1.3</t>
  </si>
  <si>
    <t>1.4</t>
  </si>
  <si>
    <t>1.5</t>
  </si>
  <si>
    <t>1.6</t>
  </si>
  <si>
    <t>1.7</t>
  </si>
  <si>
    <t>1.8</t>
  </si>
  <si>
    <t>ORÇAMENTO DETALHADO - Item 2: Equipamentos</t>
  </si>
  <si>
    <t>2.1</t>
  </si>
  <si>
    <t>2.2</t>
  </si>
  <si>
    <t>2.3</t>
  </si>
  <si>
    <t>2.4</t>
  </si>
  <si>
    <t>2.5</t>
  </si>
  <si>
    <t>2.6</t>
  </si>
  <si>
    <t>2.7</t>
  </si>
  <si>
    <t>2.8</t>
  </si>
  <si>
    <t>ORÇAMENTO DETALHADO - Item 3: Obras e Serviços</t>
  </si>
  <si>
    <t>3.1</t>
  </si>
  <si>
    <t>3.2</t>
  </si>
  <si>
    <t>3.3</t>
  </si>
  <si>
    <t>3.4</t>
  </si>
  <si>
    <t>3.5</t>
  </si>
  <si>
    <t>3.6</t>
  </si>
  <si>
    <t>3.7</t>
  </si>
  <si>
    <t>3.8</t>
  </si>
  <si>
    <t>ORÇAMENTO DETALHADO - Item 4: Processo de Regularização para obtenção de Selos de inspeção</t>
  </si>
  <si>
    <t>4.1</t>
  </si>
  <si>
    <t>4.2</t>
  </si>
  <si>
    <t>4.3</t>
  </si>
  <si>
    <t>4.4</t>
  </si>
  <si>
    <t>4.5</t>
  </si>
  <si>
    <t>4.6</t>
  </si>
  <si>
    <t>4.7</t>
  </si>
  <si>
    <t>4.8</t>
  </si>
  <si>
    <t>Insumos</t>
  </si>
  <si>
    <t>Vistas</t>
  </si>
  <si>
    <t>Verba</t>
  </si>
  <si>
    <t>Relatório com documentação comprovante da aquisição dos equipamentos (Nota fiscal, relatório fotografico, dentre outros).
Os critérios de medição deverão estar conforme o Formulário de Apresentação de Proposta (Item 11 do Anexo II) e Item 12 (Prestação de Contas) do Edital.</t>
  </si>
  <si>
    <t>Relatório com documentação comprovante da aquisição da obra e serviços (Nota fiscal, relatório fotografico, dentre outros).
Os critérios de medição deverão estar conforme o Formulário de Apresentação de Proposta (Item 11 do Anexo II) e Item 12 (Prestação de Contas) do Edital.</t>
  </si>
  <si>
    <t>Relatório com documentação comprovante da regularização (documento de arrecadação, relatório fotografico, dentre outros).
Os critérios de medição deverão estar conforme o Formulário de Apresentação de Proposta (Item 11 do Anexo II) e Item 12 (Prestação de Contas) do Edital.</t>
  </si>
  <si>
    <t>Siga as orientações para preencher a planilha:</t>
  </si>
  <si>
    <r>
      <t xml:space="preserve">ORÇAMENTO DETALHADO - </t>
    </r>
    <r>
      <rPr>
        <b/>
        <sz val="14"/>
        <color rgb="FF333333"/>
        <rFont val="Arial"/>
        <family val="2"/>
      </rPr>
      <t>Item 1: Insumos</t>
    </r>
  </si>
  <si>
    <t>1 - Abaixo de cada grupo de gastos você deve inserir o item da despesa conforme Item 11 do Anexo II.
2 - Em cada coluna "Trimestre 1" a "Trimestre 12" você deve preencher o valor estimado para o gasto no Trimestre (3 meses). Considere Trimestre 1 o 1º Trimestre de execução do projeto após o recebimeto do recurso.
3 - Você deve inserir linhas na planilha, se necessário; e pode eliminar as que não forem utilizadas.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</si>
</sst>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_-[$R$-416]\ * #,##0.00_-;\-[$R$-416]\ * #,##0.00_-;_-[$R$-416]\ * &quot;-&quot;_-;_-@_-"/>
    <numFmt numFmtId="167" formatCode="_-[$R$-416]\ * #,##0.00_-;\-[$R$-416]\ * #,##0.00_-;_-[$R$-416]\ * &quot;-&quot;??_-;_-@_-"/>
    <numFmt numFmtId="168" formatCode="_(* #,##0.00_);_(* \(#,##0.0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 tint="0.249977111117893"/>
      <name val="Arial"/>
      <family val="2"/>
    </font>
    <font>
      <b/>
      <sz val="18"/>
      <name val="Arial"/>
      <family val="2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14"/>
      <color indexed="63"/>
      <name val="Arial"/>
      <family val="2"/>
    </font>
    <font>
      <sz val="11"/>
      <color indexed="63"/>
      <name val="Arial"/>
      <family val="2"/>
    </font>
    <font>
      <b/>
      <sz val="11"/>
      <color indexed="9"/>
      <name val="Cambria"/>
      <family val="1"/>
    </font>
    <font>
      <sz val="11"/>
      <color indexed="63"/>
      <name val="Cambria"/>
      <family val="1"/>
    </font>
    <font>
      <sz val="12"/>
      <color theme="1"/>
      <name val="Arial"/>
      <family val="2"/>
    </font>
    <font>
      <b/>
      <sz val="18"/>
      <color rgb="FFEDB111"/>
      <name val="Arial"/>
      <family val="2"/>
    </font>
    <font>
      <b/>
      <sz val="11"/>
      <color indexed="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Calibri"/>
      <family val="2"/>
      <scheme val="minor"/>
    </font>
    <font>
      <sz val="10"/>
      <name val="Times New Roman"/>
      <family val="1"/>
    </font>
    <font>
      <sz val="8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7"/>
      <name val="Arial"/>
      <family val="2"/>
    </font>
    <font>
      <sz val="10"/>
      <color rgb="FF000000"/>
      <name val="Arial"/>
      <family val="2"/>
    </font>
    <font>
      <b/>
      <sz val="20"/>
      <name val="Arial"/>
      <family val="2"/>
    </font>
    <font>
      <b/>
      <sz val="16"/>
      <name val="Calibri"/>
      <family val="2"/>
      <scheme val="minor"/>
    </font>
    <font>
      <sz val="10"/>
      <color rgb="FFFF0000"/>
      <name val="Arial"/>
      <family val="2"/>
    </font>
    <font>
      <b/>
      <sz val="16"/>
      <color theme="0"/>
      <name val="Arial"/>
      <family val="2"/>
    </font>
    <font>
      <b/>
      <sz val="14"/>
      <color rgb="FF333333"/>
      <name val="Arial"/>
      <family val="2"/>
    </font>
    <font>
      <b/>
      <sz val="14"/>
      <color indexed="6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E7A"/>
        <bgColor indexed="64"/>
      </patternFill>
    </fill>
    <fill>
      <patternFill patternType="solid">
        <fgColor rgb="FFEDB1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8080"/>
        <bgColor indexed="64"/>
      </patternFill>
    </fill>
  </fills>
  <borders count="83">
    <border>
      <left/>
      <right/>
      <top/>
      <bottom/>
      <diagonal/>
    </border>
    <border>
      <left/>
      <right style="hair">
        <color theme="0" tint="-0.499984740745262"/>
      </right>
      <top style="thin">
        <color theme="1" tint="0.3999450666829432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theme="1" tint="0.39994506668294322"/>
      </top>
      <bottom style="hair">
        <color theme="0" tint="-0.499984740745262"/>
      </bottom>
      <diagonal/>
    </border>
    <border>
      <left/>
      <right/>
      <top style="thin">
        <color theme="1" tint="0.3999450666829432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theme="1" tint="0.3999450666829432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theme="1" tint="0.39994506668294322"/>
      </bottom>
      <diagonal/>
    </border>
    <border>
      <left/>
      <right/>
      <top/>
      <bottom style="thin">
        <color theme="1" tint="0.399945066682943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theme="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8080"/>
      </bottom>
      <diagonal/>
    </border>
    <border>
      <left style="medium">
        <color indexed="9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rgb="FF007E7A"/>
      </bottom>
      <diagonal/>
    </border>
    <border>
      <left style="medium">
        <color indexed="9"/>
      </left>
      <right/>
      <top style="medium">
        <color indexed="9"/>
      </top>
      <bottom style="thin">
        <color theme="0" tint="-0.24994659260841701"/>
      </bottom>
      <diagonal/>
    </border>
    <border>
      <left/>
      <right style="medium">
        <color indexed="9"/>
      </right>
      <top style="medium">
        <color indexed="9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ck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medium">
        <color indexed="9"/>
      </left>
      <right/>
      <top style="thin">
        <color theme="0" tint="-0.24994659260841701"/>
      </top>
      <bottom style="medium">
        <color indexed="9"/>
      </bottom>
      <diagonal/>
    </border>
    <border>
      <left/>
      <right style="medium">
        <color indexed="9"/>
      </right>
      <top style="thin">
        <color theme="0" tint="-0.24994659260841701"/>
      </top>
      <bottom style="medium">
        <color indexed="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/>
    <xf numFmtId="168" fontId="23" fillId="0" borderId="0" applyFont="0" applyFill="0" applyBorder="0" applyAlignment="0" applyProtection="0"/>
    <xf numFmtId="0" fontId="23" fillId="0" borderId="0"/>
    <xf numFmtId="0" fontId="22" fillId="0" borderId="0"/>
    <xf numFmtId="168" fontId="26" fillId="0" borderId="0" applyFont="0" applyFill="0" applyBorder="0" applyAlignment="0" applyProtection="0"/>
  </cellStyleXfs>
  <cellXfs count="205">
    <xf numFmtId="0" fontId="0" fillId="0" borderId="0" xfId="0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14" fontId="2" fillId="0" borderId="5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center" wrapText="1"/>
    </xf>
    <xf numFmtId="0" fontId="0" fillId="2" borderId="0" xfId="0" applyFill="1" applyAlignment="1" applyProtection="1">
      <alignment wrapText="1"/>
    </xf>
    <xf numFmtId="0" fontId="0" fillId="2" borderId="0" xfId="0" applyFill="1" applyProtection="1"/>
    <xf numFmtId="0" fontId="4" fillId="2" borderId="0" xfId="0" applyFont="1" applyFill="1" applyAlignment="1" applyProtection="1">
      <alignment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165" fontId="7" fillId="5" borderId="13" xfId="0" applyNumberFormat="1" applyFont="1" applyFill="1" applyBorder="1" applyAlignment="1" applyProtection="1">
      <alignment vertical="center"/>
    </xf>
    <xf numFmtId="165" fontId="7" fillId="5" borderId="14" xfId="0" applyNumberFormat="1" applyFont="1" applyFill="1" applyBorder="1" applyAlignment="1" applyProtection="1">
      <alignment vertical="center"/>
    </xf>
    <xf numFmtId="166" fontId="8" fillId="5" borderId="15" xfId="0" applyNumberFormat="1" applyFont="1" applyFill="1" applyBorder="1" applyAlignment="1" applyProtection="1">
      <alignment vertical="center"/>
    </xf>
    <xf numFmtId="166" fontId="7" fillId="5" borderId="18" xfId="0" applyNumberFormat="1" applyFont="1" applyFill="1" applyBorder="1" applyAlignment="1" applyProtection="1">
      <alignment vertical="center"/>
    </xf>
    <xf numFmtId="166" fontId="7" fillId="5" borderId="19" xfId="0" applyNumberFormat="1" applyFont="1" applyFill="1" applyBorder="1" applyAlignment="1" applyProtection="1">
      <alignment vertical="center"/>
    </xf>
    <xf numFmtId="166" fontId="8" fillId="5" borderId="20" xfId="0" applyNumberFormat="1" applyFont="1" applyFill="1" applyBorder="1" applyAlignment="1" applyProtection="1">
      <alignment vertical="center"/>
    </xf>
    <xf numFmtId="166" fontId="8" fillId="5" borderId="21" xfId="0" applyNumberFormat="1" applyFont="1" applyFill="1" applyBorder="1" applyAlignment="1" applyProtection="1">
      <alignment vertical="center"/>
    </xf>
    <xf numFmtId="166" fontId="8" fillId="5" borderId="24" xfId="0" applyNumberFormat="1" applyFont="1" applyFill="1" applyBorder="1" applyAlignment="1" applyProtection="1">
      <alignment vertical="center"/>
    </xf>
    <xf numFmtId="166" fontId="8" fillId="5" borderId="27" xfId="0" applyNumberFormat="1" applyFont="1" applyFill="1" applyBorder="1" applyAlignment="1" applyProtection="1">
      <alignment vertical="center"/>
    </xf>
    <xf numFmtId="166" fontId="8" fillId="5" borderId="28" xfId="0" applyNumberFormat="1" applyFont="1" applyFill="1" applyBorder="1" applyAlignment="1" applyProtection="1">
      <alignment vertical="center"/>
    </xf>
    <xf numFmtId="166" fontId="8" fillId="5" borderId="29" xfId="0" applyNumberFormat="1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4" fillId="2" borderId="36" xfId="0" applyFont="1" applyFill="1" applyBorder="1" applyAlignment="1" applyProtection="1">
      <alignment vertical="center" wrapText="1"/>
      <protection locked="0"/>
    </xf>
    <xf numFmtId="0" fontId="12" fillId="2" borderId="31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16" fillId="2" borderId="0" xfId="0" applyFont="1" applyFill="1" applyBorder="1" applyAlignment="1" applyProtection="1">
      <alignment horizontal="left" vertical="center" wrapText="1"/>
      <protection locked="0"/>
    </xf>
    <xf numFmtId="0" fontId="17" fillId="3" borderId="39" xfId="0" quotePrefix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167" fontId="7" fillId="5" borderId="35" xfId="0" applyNumberFormat="1" applyFont="1" applyFill="1" applyBorder="1" applyAlignment="1" applyProtection="1">
      <alignment vertical="center" wrapText="1"/>
      <protection locked="0"/>
    </xf>
    <xf numFmtId="167" fontId="8" fillId="5" borderId="43" xfId="0" quotePrefix="1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36" xfId="0" applyFont="1" applyFill="1" applyBorder="1" applyAlignment="1" applyProtection="1">
      <alignment horizontal="left" vertical="center" wrapText="1"/>
      <protection locked="0"/>
    </xf>
    <xf numFmtId="0" fontId="11" fillId="6" borderId="35" xfId="0" applyFont="1" applyFill="1" applyBorder="1" applyAlignment="1" applyProtection="1">
      <alignment horizontal="center" vertical="center" wrapText="1"/>
      <protection locked="0"/>
    </xf>
    <xf numFmtId="167" fontId="11" fillId="6" borderId="35" xfId="0" applyNumberFormat="1" applyFont="1" applyFill="1" applyBorder="1" applyAlignment="1" applyProtection="1">
      <alignment vertical="center" wrapText="1"/>
      <protection locked="0"/>
    </xf>
    <xf numFmtId="0" fontId="11" fillId="0" borderId="35" xfId="0" applyFont="1" applyFill="1" applyBorder="1" applyAlignment="1" applyProtection="1">
      <alignment horizontal="center" vertical="center" wrapText="1"/>
      <protection locked="0"/>
    </xf>
    <xf numFmtId="167" fontId="11" fillId="0" borderId="35" xfId="0" applyNumberFormat="1" applyFont="1" applyFill="1" applyBorder="1" applyAlignment="1" applyProtection="1">
      <alignment vertical="center" wrapText="1"/>
      <protection locked="0"/>
    </xf>
    <xf numFmtId="0" fontId="11" fillId="6" borderId="32" xfId="0" applyFont="1" applyFill="1" applyBorder="1" applyAlignment="1" applyProtection="1">
      <alignment horizontal="center" vertical="center" wrapText="1"/>
      <protection locked="0"/>
    </xf>
    <xf numFmtId="0" fontId="11" fillId="6" borderId="34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 applyProtection="1">
      <alignment wrapText="1"/>
      <protection locked="0"/>
    </xf>
    <xf numFmtId="0" fontId="17" fillId="3" borderId="39" xfId="0" quotePrefix="1" applyFont="1" applyFill="1" applyBorder="1" applyAlignment="1" applyProtection="1">
      <alignment horizontal="center" vertical="center" wrapText="1"/>
      <protection locked="0"/>
    </xf>
    <xf numFmtId="0" fontId="18" fillId="3" borderId="0" xfId="0" applyFont="1" applyFill="1" applyBorder="1" applyAlignment="1" applyProtection="1">
      <alignment vertical="center" shrinkToFit="1"/>
      <protection locked="0"/>
    </xf>
    <xf numFmtId="0" fontId="11" fillId="6" borderId="35" xfId="0" applyNumberFormat="1" applyFont="1" applyFill="1" applyBorder="1" applyAlignment="1" applyProtection="1">
      <alignment vertical="center" wrapText="1"/>
      <protection locked="0"/>
    </xf>
    <xf numFmtId="0" fontId="11" fillId="0" borderId="35" xfId="0" applyNumberFormat="1" applyFont="1" applyFill="1" applyBorder="1" applyAlignment="1" applyProtection="1">
      <alignment vertical="center" wrapText="1"/>
      <protection locked="0"/>
    </xf>
    <xf numFmtId="164" fontId="11" fillId="6" borderId="35" xfId="0" applyNumberFormat="1" applyFont="1" applyFill="1" applyBorder="1" applyAlignment="1" applyProtection="1">
      <alignment vertical="center" wrapText="1"/>
      <protection locked="0"/>
    </xf>
    <xf numFmtId="0" fontId="10" fillId="2" borderId="30" xfId="0" applyFont="1" applyFill="1" applyBorder="1" applyAlignment="1" applyProtection="1">
      <alignment vertical="center" wrapText="1"/>
      <protection locked="0"/>
    </xf>
    <xf numFmtId="0" fontId="10" fillId="2" borderId="30" xfId="0" applyFont="1" applyFill="1" applyBorder="1" applyAlignment="1" applyProtection="1">
      <alignment horizontal="left" vertical="center"/>
      <protection locked="0"/>
    </xf>
    <xf numFmtId="0" fontId="14" fillId="2" borderId="32" xfId="0" applyFont="1" applyFill="1" applyBorder="1" applyAlignment="1" applyProtection="1">
      <alignment horizontal="center" vertical="center"/>
      <protection locked="0"/>
    </xf>
    <xf numFmtId="0" fontId="14" fillId="2" borderId="33" xfId="0" applyFont="1" applyFill="1" applyBorder="1" applyAlignment="1" applyProtection="1">
      <alignment horizontal="center" vertical="center"/>
      <protection locked="0"/>
    </xf>
    <xf numFmtId="0" fontId="14" fillId="2" borderId="34" xfId="0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23" fillId="0" borderId="0" xfId="5" applyAlignment="1">
      <alignment vertical="center"/>
    </xf>
    <xf numFmtId="168" fontId="6" fillId="0" borderId="19" xfId="4" applyFont="1" applyFill="1" applyBorder="1" applyAlignment="1">
      <alignment horizontal="center"/>
    </xf>
    <xf numFmtId="168" fontId="6" fillId="0" borderId="18" xfId="4" applyFont="1" applyBorder="1" applyAlignment="1">
      <alignment horizontal="center"/>
    </xf>
    <xf numFmtId="0" fontId="25" fillId="0" borderId="0" xfId="5" applyFont="1" applyAlignment="1">
      <alignment vertical="center"/>
    </xf>
    <xf numFmtId="3" fontId="26" fillId="0" borderId="55" xfId="7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5" applyNumberFormat="1" applyFont="1" applyFill="1" applyBorder="1" applyAlignment="1" applyProtection="1">
      <alignment horizontal="left" vertical="center"/>
    </xf>
    <xf numFmtId="0" fontId="28" fillId="0" borderId="57" xfId="5" applyFont="1" applyBorder="1" applyAlignment="1">
      <alignment vertical="center"/>
    </xf>
    <xf numFmtId="0" fontId="23" fillId="0" borderId="47" xfId="5" applyBorder="1" applyAlignment="1">
      <alignment vertical="center"/>
    </xf>
    <xf numFmtId="4" fontId="23" fillId="0" borderId="47" xfId="5" applyNumberFormat="1" applyBorder="1" applyAlignment="1">
      <alignment horizontal="center" vertical="center"/>
    </xf>
    <xf numFmtId="0" fontId="23" fillId="0" borderId="47" xfId="5" applyBorder="1" applyAlignment="1">
      <alignment horizontal="center"/>
    </xf>
    <xf numFmtId="0" fontId="23" fillId="0" borderId="58" xfId="5" applyBorder="1" applyAlignment="1">
      <alignment horizontal="center"/>
    </xf>
    <xf numFmtId="0" fontId="25" fillId="0" borderId="59" xfId="5" applyFont="1" applyBorder="1" applyAlignment="1">
      <alignment vertical="center"/>
    </xf>
    <xf numFmtId="0" fontId="23" fillId="0" borderId="0" xfId="5" applyBorder="1" applyAlignment="1">
      <alignment vertical="center"/>
    </xf>
    <xf numFmtId="4" fontId="23" fillId="0" borderId="0" xfId="5" applyNumberFormat="1" applyBorder="1" applyAlignment="1">
      <alignment horizontal="center" vertical="center"/>
    </xf>
    <xf numFmtId="0" fontId="23" fillId="0" borderId="0" xfId="5" applyBorder="1" applyAlignment="1">
      <alignment horizontal="center"/>
    </xf>
    <xf numFmtId="164" fontId="27" fillId="0" borderId="60" xfId="2" applyFont="1" applyFill="1" applyBorder="1" applyAlignment="1" applyProtection="1">
      <alignment horizontal="center" vertical="center" wrapText="1"/>
    </xf>
    <xf numFmtId="0" fontId="23" fillId="0" borderId="60" xfId="5" applyFill="1" applyBorder="1" applyAlignment="1">
      <alignment horizontal="center"/>
    </xf>
    <xf numFmtId="9" fontId="23" fillId="0" borderId="60" xfId="1" applyFont="1" applyBorder="1" applyAlignment="1">
      <alignment horizontal="center"/>
    </xf>
    <xf numFmtId="0" fontId="23" fillId="0" borderId="60" xfId="5" applyBorder="1" applyAlignment="1">
      <alignment horizontal="center"/>
    </xf>
    <xf numFmtId="0" fontId="23" fillId="0" borderId="59" xfId="5" applyFont="1" applyBorder="1" applyAlignment="1">
      <alignment vertical="center"/>
    </xf>
    <xf numFmtId="0" fontId="23" fillId="0" borderId="61" xfId="5" applyFont="1" applyBorder="1" applyAlignment="1">
      <alignment vertical="center"/>
    </xf>
    <xf numFmtId="0" fontId="23" fillId="0" borderId="48" xfId="5" applyBorder="1" applyAlignment="1">
      <alignment vertical="center"/>
    </xf>
    <xf numFmtId="4" fontId="23" fillId="0" borderId="48" xfId="5" applyNumberFormat="1" applyBorder="1" applyAlignment="1">
      <alignment horizontal="center" vertical="center"/>
    </xf>
    <xf numFmtId="0" fontId="23" fillId="0" borderId="48" xfId="5" applyBorder="1" applyAlignment="1">
      <alignment horizontal="center"/>
    </xf>
    <xf numFmtId="0" fontId="23" fillId="0" borderId="62" xfId="5" applyBorder="1" applyAlignment="1">
      <alignment horizontal="center"/>
    </xf>
    <xf numFmtId="0" fontId="23" fillId="0" borderId="0" xfId="5" applyFont="1" applyAlignment="1">
      <alignment vertical="center"/>
    </xf>
    <xf numFmtId="4" fontId="23" fillId="0" borderId="0" xfId="5" applyNumberFormat="1" applyAlignment="1">
      <alignment horizontal="center" vertical="center"/>
    </xf>
    <xf numFmtId="0" fontId="23" fillId="0" borderId="0" xfId="5" applyAlignment="1">
      <alignment horizontal="center"/>
    </xf>
    <xf numFmtId="1" fontId="24" fillId="7" borderId="52" xfId="0" applyNumberFormat="1" applyFont="1" applyFill="1" applyBorder="1" applyAlignment="1" applyProtection="1">
      <alignment horizontal="center" vertical="center" wrapText="1"/>
    </xf>
    <xf numFmtId="1" fontId="24" fillId="7" borderId="53" xfId="0" applyNumberFormat="1" applyFont="1" applyFill="1" applyBorder="1" applyAlignment="1" applyProtection="1">
      <alignment vertical="center" wrapText="1"/>
    </xf>
    <xf numFmtId="1" fontId="24" fillId="7" borderId="53" xfId="0" applyNumberFormat="1" applyFont="1" applyFill="1" applyBorder="1" applyAlignment="1" applyProtection="1">
      <alignment horizontal="center" vertical="center" wrapText="1"/>
    </xf>
    <xf numFmtId="1" fontId="24" fillId="7" borderId="54" xfId="0" applyNumberFormat="1" applyFont="1" applyFill="1" applyBorder="1" applyAlignment="1" applyProtection="1">
      <alignment horizontal="center" vertical="center" wrapText="1"/>
    </xf>
    <xf numFmtId="164" fontId="25" fillId="0" borderId="56" xfId="4" applyNumberFormat="1" applyFont="1" applyBorder="1" applyAlignment="1">
      <alignment horizontal="center" vertical="center"/>
    </xf>
    <xf numFmtId="164" fontId="24" fillId="7" borderId="52" xfId="0" applyNumberFormat="1" applyFont="1" applyFill="1" applyBorder="1" applyAlignment="1" applyProtection="1">
      <alignment horizontal="center" vertical="center" wrapText="1"/>
    </xf>
    <xf numFmtId="164" fontId="24" fillId="7" borderId="54" xfId="0" applyNumberFormat="1" applyFont="1" applyFill="1" applyBorder="1" applyAlignment="1" applyProtection="1">
      <alignment horizontal="center" vertical="center" wrapText="1"/>
    </xf>
    <xf numFmtId="0" fontId="30" fillId="0" borderId="63" xfId="0" applyFont="1" applyBorder="1" applyAlignment="1">
      <alignment horizontal="center" vertical="center" wrapText="1" readingOrder="1"/>
    </xf>
    <xf numFmtId="3" fontId="26" fillId="0" borderId="65" xfId="7" applyNumberFormat="1" applyFont="1" applyFill="1" applyBorder="1" applyAlignment="1" applyProtection="1">
      <alignment horizontal="center" vertical="center" wrapText="1"/>
      <protection locked="0"/>
    </xf>
    <xf numFmtId="164" fontId="25" fillId="0" borderId="66" xfId="4" applyNumberFormat="1" applyFont="1" applyBorder="1" applyAlignment="1">
      <alignment horizontal="center" vertical="center"/>
    </xf>
    <xf numFmtId="0" fontId="30" fillId="0" borderId="63" xfId="0" applyFont="1" applyFill="1" applyBorder="1" applyAlignment="1">
      <alignment horizontal="center" vertical="center" wrapText="1" readingOrder="1"/>
    </xf>
    <xf numFmtId="0" fontId="26" fillId="8" borderId="51" xfId="0" applyFont="1" applyFill="1" applyBorder="1" applyAlignment="1" applyProtection="1">
      <alignment horizontal="left" vertical="center" wrapText="1"/>
    </xf>
    <xf numFmtId="0" fontId="6" fillId="8" borderId="48" xfId="0" applyFont="1" applyFill="1" applyBorder="1" applyAlignment="1" applyProtection="1">
      <alignment horizontal="left" vertical="center" wrapText="1"/>
    </xf>
    <xf numFmtId="0" fontId="26" fillId="8" borderId="51" xfId="0" applyFont="1" applyFill="1" applyBorder="1" applyAlignment="1" applyProtection="1">
      <alignment horizontal="center" vertical="center" wrapText="1"/>
    </xf>
    <xf numFmtId="0" fontId="26" fillId="8" borderId="48" xfId="0" applyFont="1" applyFill="1" applyBorder="1" applyAlignment="1" applyProtection="1">
      <alignment horizontal="center" vertical="center" wrapText="1"/>
    </xf>
    <xf numFmtId="164" fontId="26" fillId="8" borderId="62" xfId="2" applyFont="1" applyFill="1" applyBorder="1" applyAlignment="1" applyProtection="1">
      <alignment horizontal="center" vertical="center" wrapText="1"/>
    </xf>
    <xf numFmtId="0" fontId="30" fillId="0" borderId="67" xfId="0" applyFont="1" applyBorder="1" applyAlignment="1">
      <alignment horizontal="center" vertical="center" wrapText="1" readingOrder="1"/>
    </xf>
    <xf numFmtId="0" fontId="17" fillId="3" borderId="39" xfId="0" quotePrefix="1" applyFont="1" applyFill="1" applyBorder="1" applyAlignment="1" applyProtection="1">
      <alignment horizontal="center" vertical="center" wrapText="1"/>
      <protection locked="0"/>
    </xf>
    <xf numFmtId="0" fontId="11" fillId="6" borderId="32" xfId="0" applyFont="1" applyFill="1" applyBorder="1" applyAlignment="1" applyProtection="1">
      <alignment horizontal="center" vertical="center" wrapText="1"/>
      <protection locked="0"/>
    </xf>
    <xf numFmtId="0" fontId="11" fillId="6" borderId="34" xfId="0" applyFont="1" applyFill="1" applyBorder="1" applyAlignment="1" applyProtection="1">
      <alignment horizontal="center" vertical="center" wrapText="1"/>
      <protection locked="0"/>
    </xf>
    <xf numFmtId="0" fontId="2" fillId="0" borderId="68" xfId="0" applyFont="1" applyBorder="1" applyAlignment="1">
      <alignment horizontal="left" vertical="center" wrapText="1"/>
    </xf>
    <xf numFmtId="14" fontId="2" fillId="0" borderId="68" xfId="0" applyNumberFormat="1" applyFont="1" applyBorder="1" applyAlignment="1">
      <alignment horizontal="left" vertical="center" wrapText="1"/>
    </xf>
    <xf numFmtId="0" fontId="2" fillId="0" borderId="68" xfId="0" quotePrefix="1" applyFont="1" applyBorder="1" applyAlignment="1">
      <alignment horizontal="left" vertical="center" wrapText="1"/>
    </xf>
    <xf numFmtId="0" fontId="0" fillId="2" borderId="48" xfId="0" applyFill="1" applyBorder="1" applyAlignment="1" applyProtection="1">
      <alignment wrapText="1"/>
      <protection locked="0"/>
    </xf>
    <xf numFmtId="0" fontId="2" fillId="0" borderId="69" xfId="0" applyFont="1" applyBorder="1" applyAlignment="1">
      <alignment horizontal="left" vertical="center" wrapText="1"/>
    </xf>
    <xf numFmtId="0" fontId="2" fillId="0" borderId="70" xfId="0" applyFont="1" applyBorder="1" applyAlignment="1">
      <alignment horizontal="left" vertical="center" wrapText="1"/>
    </xf>
    <xf numFmtId="0" fontId="2" fillId="0" borderId="74" xfId="0" applyFont="1" applyBorder="1" applyAlignment="1">
      <alignment horizontal="right" vertical="center" wrapText="1"/>
    </xf>
    <xf numFmtId="0" fontId="2" fillId="0" borderId="75" xfId="0" applyFont="1" applyBorder="1" applyAlignment="1">
      <alignment horizontal="right" vertical="center" wrapText="1"/>
    </xf>
    <xf numFmtId="0" fontId="2" fillId="0" borderId="76" xfId="0" applyFont="1" applyBorder="1" applyAlignment="1">
      <alignment horizontal="right" vertical="center" wrapText="1"/>
    </xf>
    <xf numFmtId="0" fontId="2" fillId="0" borderId="79" xfId="0" applyFont="1" applyBorder="1" applyAlignment="1">
      <alignment horizontal="left" vertical="center" wrapText="1"/>
    </xf>
    <xf numFmtId="0" fontId="2" fillId="0" borderId="80" xfId="0" quotePrefix="1" applyFont="1" applyBorder="1" applyAlignment="1">
      <alignment horizontal="left" vertical="center" wrapText="1"/>
    </xf>
    <xf numFmtId="0" fontId="2" fillId="0" borderId="80" xfId="0" applyFont="1" applyBorder="1" applyAlignment="1">
      <alignment horizontal="left" vertical="center" wrapText="1"/>
    </xf>
    <xf numFmtId="14" fontId="2" fillId="0" borderId="80" xfId="0" applyNumberFormat="1" applyFont="1" applyBorder="1" applyAlignment="1">
      <alignment horizontal="left" vertical="center" wrapText="1"/>
    </xf>
    <xf numFmtId="0" fontId="2" fillId="0" borderId="81" xfId="0" applyFont="1" applyBorder="1" applyAlignment="1">
      <alignment horizontal="left" vertical="center" wrapText="1"/>
    </xf>
    <xf numFmtId="0" fontId="17" fillId="3" borderId="39" xfId="0" quotePrefix="1" applyFont="1" applyFill="1" applyBorder="1" applyAlignment="1" applyProtection="1">
      <alignment horizontal="center" vertical="center" wrapText="1"/>
      <protection locked="0"/>
    </xf>
    <xf numFmtId="0" fontId="33" fillId="0" borderId="64" xfId="6" applyFont="1" applyFill="1" applyBorder="1" applyAlignment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7" fillId="6" borderId="35" xfId="0" applyFont="1" applyFill="1" applyBorder="1" applyAlignment="1" applyProtection="1">
      <alignment horizontal="center" vertical="center" wrapText="1"/>
      <protection locked="0"/>
    </xf>
    <xf numFmtId="167" fontId="7" fillId="6" borderId="35" xfId="0" applyNumberFormat="1" applyFont="1" applyFill="1" applyBorder="1" applyAlignment="1" applyProtection="1">
      <alignment vertical="center" wrapText="1"/>
      <protection locked="0"/>
    </xf>
    <xf numFmtId="0" fontId="7" fillId="6" borderId="35" xfId="0" applyNumberFormat="1" applyFont="1" applyFill="1" applyBorder="1" applyAlignment="1" applyProtection="1">
      <alignment vertical="center" wrapText="1"/>
      <protection locked="0"/>
    </xf>
    <xf numFmtId="0" fontId="6" fillId="4" borderId="22" xfId="0" applyFont="1" applyFill="1" applyBorder="1" applyAlignment="1" applyProtection="1">
      <alignment horizontal="left" vertical="center" wrapText="1"/>
    </xf>
    <xf numFmtId="0" fontId="6" fillId="4" borderId="23" xfId="0" applyFont="1" applyFill="1" applyBorder="1" applyAlignment="1" applyProtection="1">
      <alignment horizontal="left" vertical="center" wrapText="1"/>
    </xf>
    <xf numFmtId="0" fontId="3" fillId="0" borderId="3" xfId="0" quotePrefix="1" applyFont="1" applyBorder="1" applyAlignment="1" applyProtection="1">
      <alignment horizontal="center" vertical="center" wrapText="1"/>
    </xf>
    <xf numFmtId="0" fontId="3" fillId="0" borderId="0" xfId="0" quotePrefix="1" applyFont="1" applyBorder="1" applyAlignment="1" applyProtection="1">
      <alignment horizontal="center" vertical="center" wrapText="1"/>
    </xf>
    <xf numFmtId="0" fontId="3" fillId="0" borderId="8" xfId="0" quotePrefix="1" applyFont="1" applyBorder="1" applyAlignment="1" applyProtection="1">
      <alignment horizontal="center" vertical="center" wrapText="1"/>
    </xf>
    <xf numFmtId="0" fontId="6" fillId="4" borderId="11" xfId="0" applyFont="1" applyFill="1" applyBorder="1" applyAlignment="1" applyProtection="1">
      <alignment horizontal="left" vertical="center" wrapText="1"/>
    </xf>
    <xf numFmtId="0" fontId="6" fillId="4" borderId="12" xfId="0" applyFont="1" applyFill="1" applyBorder="1" applyAlignment="1" applyProtection="1">
      <alignment horizontal="left" vertical="center" wrapText="1"/>
    </xf>
    <xf numFmtId="0" fontId="6" fillId="4" borderId="16" xfId="0" applyFont="1" applyFill="1" applyBorder="1" applyAlignment="1" applyProtection="1">
      <alignment horizontal="left" vertical="center" wrapText="1"/>
    </xf>
    <xf numFmtId="0" fontId="6" fillId="4" borderId="17" xfId="0" applyFont="1" applyFill="1" applyBorder="1" applyAlignment="1" applyProtection="1">
      <alignment horizontal="left" vertical="center" wrapText="1"/>
    </xf>
    <xf numFmtId="0" fontId="9" fillId="3" borderId="25" xfId="0" applyFont="1" applyFill="1" applyBorder="1" applyAlignment="1" applyProtection="1">
      <alignment horizontal="left" vertical="center" wrapText="1"/>
    </xf>
    <xf numFmtId="0" fontId="9" fillId="3" borderId="26" xfId="0" applyFont="1" applyFill="1" applyBorder="1" applyAlignment="1" applyProtection="1">
      <alignment horizontal="left" vertical="center" wrapText="1"/>
    </xf>
    <xf numFmtId="167" fontId="8" fillId="5" borderId="45" xfId="0" quotePrefix="1" applyNumberFormat="1" applyFont="1" applyFill="1" applyBorder="1" applyAlignment="1" applyProtection="1">
      <alignment horizontal="center" vertical="center" wrapText="1"/>
      <protection locked="0"/>
    </xf>
    <xf numFmtId="167" fontId="8" fillId="5" borderId="46" xfId="0" quotePrefix="1" applyNumberFormat="1" applyFont="1" applyFill="1" applyBorder="1" applyAlignment="1" applyProtection="1">
      <alignment horizontal="center" vertical="center" wrapText="1"/>
      <protection locked="0"/>
    </xf>
    <xf numFmtId="0" fontId="17" fillId="3" borderId="37" xfId="0" quotePrefix="1" applyFont="1" applyFill="1" applyBorder="1" applyAlignment="1" applyProtection="1">
      <alignment horizontal="center" vertical="center" wrapText="1"/>
      <protection locked="0"/>
    </xf>
    <xf numFmtId="0" fontId="17" fillId="3" borderId="38" xfId="0" quotePrefix="1" applyFont="1" applyFill="1" applyBorder="1" applyAlignment="1" applyProtection="1">
      <alignment horizontal="center" vertical="center" wrapText="1"/>
      <protection locked="0"/>
    </xf>
    <xf numFmtId="0" fontId="3" fillId="0" borderId="71" xfId="0" quotePrefix="1" applyFont="1" applyBorder="1" applyAlignment="1" applyProtection="1">
      <alignment horizontal="center" vertical="center" wrapText="1"/>
      <protection locked="0"/>
    </xf>
    <xf numFmtId="0" fontId="3" fillId="0" borderId="47" xfId="0" quotePrefix="1" applyFont="1" applyBorder="1" applyAlignment="1" applyProtection="1">
      <alignment horizontal="center" vertical="center" wrapText="1"/>
      <protection locked="0"/>
    </xf>
    <xf numFmtId="0" fontId="3" fillId="0" borderId="72" xfId="0" quotePrefix="1" applyFont="1" applyBorder="1" applyAlignment="1" applyProtection="1">
      <alignment horizontal="center" vertical="center" wrapText="1"/>
      <protection locked="0"/>
    </xf>
    <xf numFmtId="0" fontId="3" fillId="0" borderId="0" xfId="0" quotePrefix="1" applyFont="1" applyBorder="1" applyAlignment="1" applyProtection="1">
      <alignment horizontal="center" vertical="center" wrapText="1"/>
      <protection locked="0"/>
    </xf>
    <xf numFmtId="0" fontId="3" fillId="0" borderId="73" xfId="0" quotePrefix="1" applyFont="1" applyBorder="1" applyAlignment="1" applyProtection="1">
      <alignment horizontal="center" vertical="center" wrapText="1"/>
      <protection locked="0"/>
    </xf>
    <xf numFmtId="0" fontId="3" fillId="0" borderId="48" xfId="0" quotePrefix="1" applyFont="1" applyBorder="1" applyAlignment="1" applyProtection="1">
      <alignment horizontal="center" vertical="center" wrapText="1"/>
      <protection locked="0"/>
    </xf>
    <xf numFmtId="0" fontId="31" fillId="0" borderId="47" xfId="0" quotePrefix="1" applyFont="1" applyBorder="1" applyAlignment="1" applyProtection="1">
      <alignment horizontal="center" vertical="center" wrapText="1"/>
      <protection locked="0"/>
    </xf>
    <xf numFmtId="0" fontId="31" fillId="0" borderId="0" xfId="0" quotePrefix="1" applyFont="1" applyBorder="1" applyAlignment="1" applyProtection="1">
      <alignment horizontal="center" vertical="center" wrapText="1"/>
      <protection locked="0"/>
    </xf>
    <xf numFmtId="0" fontId="31" fillId="0" borderId="48" xfId="0" quotePrefix="1" applyFont="1" applyBorder="1" applyAlignment="1" applyProtection="1">
      <alignment horizontal="center" vertical="center" wrapText="1"/>
      <protection locked="0"/>
    </xf>
    <xf numFmtId="0" fontId="36" fillId="2" borderId="30" xfId="0" applyFont="1" applyFill="1" applyBorder="1" applyAlignment="1" applyProtection="1">
      <alignment horizontal="left" vertical="center" wrapText="1"/>
      <protection locked="0"/>
    </xf>
    <xf numFmtId="0" fontId="7" fillId="6" borderId="32" xfId="0" applyFont="1" applyFill="1" applyBorder="1" applyAlignment="1" applyProtection="1">
      <alignment horizontal="center" vertical="center" wrapText="1"/>
      <protection locked="0"/>
    </xf>
    <xf numFmtId="0" fontId="7" fillId="6" borderId="34" xfId="0" applyFont="1" applyFill="1" applyBorder="1" applyAlignment="1" applyProtection="1">
      <alignment horizontal="center" vertical="center" wrapText="1"/>
      <protection locked="0"/>
    </xf>
    <xf numFmtId="0" fontId="11" fillId="6" borderId="32" xfId="0" applyFont="1" applyFill="1" applyBorder="1" applyAlignment="1" applyProtection="1">
      <alignment horizontal="center" vertical="center" wrapText="1"/>
      <protection locked="0"/>
    </xf>
    <xf numFmtId="0" fontId="11" fillId="6" borderId="34" xfId="0" applyFont="1" applyFill="1" applyBorder="1" applyAlignment="1" applyProtection="1">
      <alignment horizontal="center" vertical="center" wrapText="1"/>
      <protection locked="0"/>
    </xf>
    <xf numFmtId="0" fontId="17" fillId="3" borderId="44" xfId="0" quotePrefix="1" applyFont="1" applyFill="1" applyBorder="1" applyAlignment="1" applyProtection="1">
      <alignment horizontal="center" vertical="center" wrapText="1"/>
      <protection locked="0"/>
    </xf>
    <xf numFmtId="0" fontId="17" fillId="3" borderId="39" xfId="0" quotePrefix="1" applyFont="1" applyFill="1" applyBorder="1" applyAlignment="1" applyProtection="1">
      <alignment horizontal="center" vertical="center" wrapText="1"/>
      <protection locked="0"/>
    </xf>
    <xf numFmtId="0" fontId="34" fillId="9" borderId="0" xfId="0" applyFont="1" applyFill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11" fillId="0" borderId="32" xfId="0" applyFont="1" applyFill="1" applyBorder="1" applyAlignment="1" applyProtection="1">
      <alignment horizontal="center" vertical="center" wrapText="1"/>
      <protection locked="0"/>
    </xf>
    <xf numFmtId="0" fontId="11" fillId="0" borderId="34" xfId="0" applyFont="1" applyFill="1" applyBorder="1" applyAlignment="1" applyProtection="1">
      <alignment horizontal="center" vertical="center" wrapText="1"/>
      <protection locked="0"/>
    </xf>
    <xf numFmtId="0" fontId="17" fillId="3" borderId="40" xfId="0" quotePrefix="1" applyFont="1" applyFill="1" applyBorder="1" applyAlignment="1" applyProtection="1">
      <alignment horizontal="center" vertical="center" wrapText="1"/>
      <protection locked="0"/>
    </xf>
    <xf numFmtId="0" fontId="17" fillId="3" borderId="41" xfId="0" quotePrefix="1" applyFont="1" applyFill="1" applyBorder="1" applyAlignment="1" applyProtection="1">
      <alignment horizontal="center" vertical="center" wrapText="1"/>
      <protection locked="0"/>
    </xf>
    <xf numFmtId="0" fontId="17" fillId="3" borderId="42" xfId="0" quotePrefix="1" applyFont="1" applyFill="1" applyBorder="1" applyAlignment="1" applyProtection="1">
      <alignment horizontal="center" vertical="center" wrapText="1"/>
      <protection locked="0"/>
    </xf>
    <xf numFmtId="0" fontId="11" fillId="2" borderId="44" xfId="0" applyFont="1" applyFill="1" applyBorder="1" applyAlignment="1" applyProtection="1">
      <alignment horizontal="left" vertical="center" wrapText="1"/>
      <protection locked="0"/>
    </xf>
    <xf numFmtId="0" fontId="15" fillId="0" borderId="47" xfId="0" applyFont="1" applyBorder="1" applyAlignment="1" applyProtection="1">
      <alignment horizontal="center" vertical="center" wrapText="1"/>
      <protection locked="0"/>
    </xf>
    <xf numFmtId="0" fontId="15" fillId="0" borderId="58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60" xfId="0" applyFont="1" applyBorder="1" applyAlignment="1" applyProtection="1">
      <alignment horizontal="center" vertical="center" wrapText="1"/>
      <protection locked="0"/>
    </xf>
    <xf numFmtId="0" fontId="15" fillId="0" borderId="48" xfId="0" applyFont="1" applyBorder="1" applyAlignment="1" applyProtection="1">
      <alignment horizontal="center" vertical="center" wrapText="1"/>
      <protection locked="0"/>
    </xf>
    <xf numFmtId="0" fontId="15" fillId="0" borderId="62" xfId="0" applyFont="1" applyBorder="1" applyAlignment="1" applyProtection="1">
      <alignment horizontal="center" vertical="center" wrapText="1"/>
      <protection locked="0"/>
    </xf>
    <xf numFmtId="0" fontId="7" fillId="6" borderId="32" xfId="0" applyFont="1" applyFill="1" applyBorder="1" applyAlignment="1" applyProtection="1">
      <alignment horizontal="left" vertical="center" wrapText="1"/>
      <protection locked="0"/>
    </xf>
    <xf numFmtId="0" fontId="7" fillId="6" borderId="34" xfId="0" applyFont="1" applyFill="1" applyBorder="1" applyAlignment="1" applyProtection="1">
      <alignment horizontal="left" vertical="center" wrapText="1"/>
      <protection locked="0"/>
    </xf>
    <xf numFmtId="0" fontId="30" fillId="0" borderId="77" xfId="0" applyFont="1" applyBorder="1" applyAlignment="1">
      <alignment horizontal="left" vertical="center" wrapText="1" readingOrder="1"/>
    </xf>
    <xf numFmtId="0" fontId="30" fillId="0" borderId="78" xfId="0" applyFont="1" applyBorder="1" applyAlignment="1">
      <alignment horizontal="left" vertical="center" wrapText="1" readingOrder="1"/>
    </xf>
    <xf numFmtId="0" fontId="21" fillId="0" borderId="47" xfId="0" quotePrefix="1" applyFont="1" applyBorder="1" applyAlignment="1">
      <alignment horizontal="center" vertical="center" wrapText="1"/>
    </xf>
    <xf numFmtId="0" fontId="21" fillId="0" borderId="0" xfId="0" quotePrefix="1" applyFont="1" applyBorder="1" applyAlignment="1">
      <alignment horizontal="center" vertical="center" wrapText="1"/>
    </xf>
    <xf numFmtId="0" fontId="21" fillId="0" borderId="48" xfId="0" quotePrefix="1" applyFont="1" applyBorder="1" applyAlignment="1">
      <alignment horizontal="center" vertical="center" wrapText="1"/>
    </xf>
    <xf numFmtId="0" fontId="21" fillId="0" borderId="49" xfId="0" quotePrefix="1" applyFont="1" applyBorder="1" applyAlignment="1">
      <alignment horizontal="center" vertical="center" wrapText="1"/>
    </xf>
    <xf numFmtId="0" fontId="21" fillId="0" borderId="82" xfId="0" quotePrefix="1" applyFont="1" applyBorder="1" applyAlignment="1">
      <alignment horizontal="center" vertical="center" wrapText="1"/>
    </xf>
    <xf numFmtId="0" fontId="21" fillId="0" borderId="51" xfId="0" quotePrefix="1" applyFont="1" applyBorder="1" applyAlignment="1">
      <alignment horizontal="center" vertical="center" wrapText="1"/>
    </xf>
    <xf numFmtId="168" fontId="6" fillId="0" borderId="50" xfId="4" applyFont="1" applyBorder="1" applyAlignment="1">
      <alignment horizontal="center"/>
    </xf>
    <xf numFmtId="168" fontId="6" fillId="0" borderId="18" xfId="4" applyFont="1" applyBorder="1" applyAlignment="1">
      <alignment horizontal="center"/>
    </xf>
    <xf numFmtId="0" fontId="29" fillId="0" borderId="57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6" fillId="0" borderId="49" xfId="3" applyNumberFormat="1" applyFont="1" applyBorder="1" applyAlignment="1">
      <alignment horizontal="center" vertical="center"/>
    </xf>
    <xf numFmtId="0" fontId="6" fillId="0" borderId="51" xfId="3" applyNumberFormat="1" applyFont="1" applyBorder="1" applyAlignment="1">
      <alignment horizontal="center" vertical="center"/>
    </xf>
    <xf numFmtId="0" fontId="6" fillId="0" borderId="49" xfId="3" applyFont="1" applyBorder="1" applyAlignment="1">
      <alignment horizontal="center" vertical="center"/>
    </xf>
    <xf numFmtId="0" fontId="6" fillId="0" borderId="51" xfId="3" applyFont="1" applyBorder="1" applyAlignment="1">
      <alignment horizontal="center" vertical="center"/>
    </xf>
    <xf numFmtId="0" fontId="6" fillId="0" borderId="47" xfId="3" applyFont="1" applyBorder="1" applyAlignment="1">
      <alignment horizontal="center" vertical="center"/>
    </xf>
    <xf numFmtId="0" fontId="6" fillId="0" borderId="48" xfId="3" applyFont="1" applyBorder="1" applyAlignment="1">
      <alignment horizontal="center" vertical="center"/>
    </xf>
    <xf numFmtId="4" fontId="6" fillId="0" borderId="49" xfId="4" applyNumberFormat="1" applyFont="1" applyBorder="1" applyAlignment="1">
      <alignment horizontal="center" vertical="center"/>
    </xf>
    <xf numFmtId="4" fontId="6" fillId="0" borderId="51" xfId="4" applyNumberFormat="1" applyFont="1" applyBorder="1" applyAlignment="1">
      <alignment horizontal="center" vertical="center"/>
    </xf>
    <xf numFmtId="0" fontId="6" fillId="0" borderId="57" xfId="3" applyFont="1" applyBorder="1" applyAlignment="1">
      <alignment horizontal="center" vertical="center" wrapText="1"/>
    </xf>
    <xf numFmtId="0" fontId="6" fillId="0" borderId="58" xfId="3" applyFont="1" applyBorder="1" applyAlignment="1">
      <alignment horizontal="center" vertical="center" wrapText="1"/>
    </xf>
    <xf numFmtId="0" fontId="6" fillId="0" borderId="61" xfId="3" applyFont="1" applyBorder="1" applyAlignment="1">
      <alignment horizontal="center" vertical="center" wrapText="1"/>
    </xf>
    <xf numFmtId="0" fontId="6" fillId="0" borderId="62" xfId="3" applyFont="1" applyBorder="1" applyAlignment="1">
      <alignment horizontal="center" vertical="center" wrapText="1"/>
    </xf>
  </cellXfs>
  <cellStyles count="8">
    <cellStyle name="Moeda" xfId="2" builtinId="4"/>
    <cellStyle name="Normal" xfId="0" builtinId="0"/>
    <cellStyle name="Normal 4 4" xfId="5" xr:uid="{00000000-0005-0000-0000-000002000000}"/>
    <cellStyle name="Normal_Planilha de TAC  Geolabor" xfId="6" xr:uid="{00000000-0005-0000-0000-000003000000}"/>
    <cellStyle name="Normal_SPE MODELO" xfId="3" xr:uid="{00000000-0005-0000-0000-000004000000}"/>
    <cellStyle name="Porcentagem" xfId="1" builtinId="5"/>
    <cellStyle name="Separador de milhares 2 2" xfId="7" xr:uid="{00000000-0005-0000-0000-000006000000}"/>
    <cellStyle name="Separador de milhares 4 2" xfId="4" xr:uid="{00000000-0005-0000-0000-000007000000}"/>
  </cellStyles>
  <dxfs count="0"/>
  <tableStyles count="0" defaultTableStyle="TableStyleMedium2" defaultPivotStyle="PivotStyleLight16"/>
  <colors>
    <mruColors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190499</xdr:rowOff>
    </xdr:from>
    <xdr:to>
      <xdr:col>8</xdr:col>
      <xdr:colOff>1447800</xdr:colOff>
      <xdr:row>4</xdr:row>
      <xdr:rowOff>123824</xdr:rowOff>
    </xdr:to>
    <xdr:pic>
      <xdr:nvPicPr>
        <xdr:cNvPr id="2" name="Imagem 2" descr="Fundacao_Renova_Marca_RGB">
          <a:extLst>
            <a:ext uri="{FF2B5EF4-FFF2-40B4-BE49-F238E27FC236}">
              <a16:creationId xmlns:a16="http://schemas.microsoft.com/office/drawing/2014/main" id="{21064E3A-7BB7-4C6E-A265-8120D38AC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380999"/>
          <a:ext cx="14478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60325</xdr:colOff>
      <xdr:row>3</xdr:row>
      <xdr:rowOff>9530</xdr:rowOff>
    </xdr:from>
    <xdr:to>
      <xdr:col>4</xdr:col>
      <xdr:colOff>942273</xdr:colOff>
      <xdr:row>5</xdr:row>
      <xdr:rowOff>177800</xdr:rowOff>
    </xdr:to>
    <xdr:pic>
      <xdr:nvPicPr>
        <xdr:cNvPr id="2" name="Imagem 2" descr="Fundacao_Renova_Marca_RGB">
          <a:extLst>
            <a:ext uri="{FF2B5EF4-FFF2-40B4-BE49-F238E27FC236}">
              <a16:creationId xmlns:a16="http://schemas.microsoft.com/office/drawing/2014/main" id="{8388CF25-2028-411E-8FBF-0623B027E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81030"/>
          <a:ext cx="1834448" cy="549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9</xdr:row>
      <xdr:rowOff>0</xdr:rowOff>
    </xdr:from>
    <xdr:to>
      <xdr:col>9</xdr:col>
      <xdr:colOff>0</xdr:colOff>
      <xdr:row>9</xdr:row>
      <xdr:rowOff>0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id="{6293519C-C8EE-4CFF-82FB-480A3A9BCF9D}"/>
            </a:ext>
          </a:extLst>
        </xdr:cNvPr>
        <xdr:cNvCxnSpPr/>
      </xdr:nvCxnSpPr>
      <xdr:spPr>
        <a:xfrm>
          <a:off x="100853" y="1123950"/>
          <a:ext cx="11738722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76200</xdr:colOff>
      <xdr:row>3</xdr:row>
      <xdr:rowOff>0</xdr:rowOff>
    </xdr:from>
    <xdr:to>
      <xdr:col>3</xdr:col>
      <xdr:colOff>1910648</xdr:colOff>
      <xdr:row>5</xdr:row>
      <xdr:rowOff>168270</xdr:rowOff>
    </xdr:to>
    <xdr:pic>
      <xdr:nvPicPr>
        <xdr:cNvPr id="4" name="Imagem 2" descr="Fundacao_Renova_Marca_RGB">
          <a:extLst>
            <a:ext uri="{FF2B5EF4-FFF2-40B4-BE49-F238E27FC236}">
              <a16:creationId xmlns:a16="http://schemas.microsoft.com/office/drawing/2014/main" id="{36D57F42-89B2-4989-BF9C-F33FB305C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69900"/>
          <a:ext cx="1834448" cy="549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us%20documentos\DB%20F&#225;bri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rnandes\CVRD\Processo\DOISIRMA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DOS\DUCTOR\P&#250;blico\OR&#199;AMENTOS%20DO%20SUL%20-%20CAPITAL\PROJETO%20CONCEI&#199;&#195;O\FEL%203%20-%20SETEMBRO%202009\Meus%20documentos\DB%20F&#225;br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imensionamento%20de%20equipamentos\Equipament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01405910\Meus%20documentos\Tratamento%20Mineral\Classifica&#231;&#227;o\Hidrociclonagem\Dimensionamento\DESAL20%20simula&#231;&#227;o%20planilha%20CVRD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550202/Documents/00_PLAN_SUP/00_Suprimentos/Convenios/02_Revis&#227;o%20Fluxo%20Institui&#231;&#245;es%20p&#249;blicas%20e%20sem%20fins%20lucrativos/FM_ADC-XXXX__Or&#231;amento_PT_Anexo%20I%20(0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DB Fábrica"/>
      <sheetName val="Introd"/>
      <sheetName val="MCBR"/>
      <sheetName val="_REF"/>
      <sheetName val="Espess"/>
      <sheetName val="TC"/>
      <sheetName val="G03-02CV001 (60&quot;)"/>
      <sheetName val="DB_Fábrica"/>
      <sheetName val="DB_Fábrica1"/>
      <sheetName val="KREBS_(original)"/>
      <sheetName val="DB_Fábrica2"/>
      <sheetName val="Graf"/>
      <sheetName val="ESCALPADORAS"/>
      <sheetName val="Flot(rota1)"/>
      <sheetName val="Plan7"/>
      <sheetName val="Unitários"/>
      <sheetName val="Plano de Ação - Alfandegamento"/>
      <sheetName val="DB_Fábrica3"/>
      <sheetName val="G03-02CV001_(60&quot;)"/>
      <sheetName val="CADASTRO"/>
      <sheetName val="Plan2"/>
      <sheetName val="Plan3"/>
      <sheetName val="Plan1"/>
      <sheetName val="Propostas 24.05"/>
      <sheetName val="Listas"/>
      <sheetName val="RESUMO_AUT1"/>
      <sheetName val="DESCRITIVO 00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(Flot)"/>
      <sheetName val="Flot(rota1)"/>
      <sheetName val="Invest(Magflot)"/>
      <sheetName val="Flot(rota2)"/>
      <sheetName val="Ciclone"/>
      <sheetName val="GAPPM 353"/>
      <sheetName val="@RISK Correlations"/>
      <sheetName val="GAPPM_353"/>
      <sheetName val="MêsBase"/>
      <sheetName val="1º Trim"/>
      <sheetName val="2º Trim"/>
      <sheetName val="3º Trim"/>
      <sheetName val="4º Trim"/>
      <sheetName val="Fluxo de Caixa"/>
      <sheetName val="Br02"/>
      <sheetName val="MCBR"/>
      <sheetName val="#REF"/>
      <sheetName val="Consolidado"/>
      <sheetName val="CAPEX - Engenharia"/>
      <sheetName val="Wages"/>
      <sheetName val="SUMMARY"/>
      <sheetName val="Grafico F de vel uniforme"/>
      <sheetName val="Estratégias"/>
      <sheetName val="Fresagem de Pista Ago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 Fábrica"/>
      <sheetName val="Introd"/>
      <sheetName val="MCBR"/>
      <sheetName val="#REF"/>
      <sheetName val="_REF"/>
      <sheetName val="Espess"/>
      <sheetName val="TC"/>
      <sheetName val="G03-02CV001 (60&quot;)"/>
      <sheetName val="DB_Fábrica"/>
      <sheetName val="DB_Fábrica1"/>
      <sheetName val="KREBS_(original)"/>
      <sheetName val="DB_Fábrica2"/>
      <sheetName val="Graf"/>
      <sheetName val="ESCALPADORAS"/>
      <sheetName val="Flot(rota1)"/>
      <sheetName val="Plan7"/>
      <sheetName val="Unitários"/>
      <sheetName val="Plano de Ação - Alfandegamento"/>
      <sheetName val="DB_Fábrica3"/>
      <sheetName val="G03-02CV001_(60&quot;)"/>
      <sheetName val="Plan1"/>
      <sheetName val="CADASTRO"/>
      <sheetName val="Plan2"/>
      <sheetName val="Plan3"/>
      <sheetName val="Listas"/>
      <sheetName val="Propostas 24.05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clone"/>
      <sheetName val="Peneiras"/>
      <sheetName val="Eficiência Peneiras"/>
      <sheetName val="Flotação"/>
      <sheetName val="Bombas"/>
      <sheetName val="TC"/>
      <sheetName val="Bombas (2)"/>
      <sheetName val="Classificador Espiral"/>
      <sheetName val="Check List- Gerrot"/>
      <sheetName val="Dados"/>
      <sheetName val="#REF"/>
      <sheetName val="MCBR"/>
      <sheetName val="FCD"/>
      <sheetName val="METRICAS GVA"/>
      <sheetName val="Fe"/>
      <sheetName val="Ciclone 4&quot;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clone"/>
      <sheetName val="KREBS"/>
      <sheetName val="KREBS (original)"/>
      <sheetName val="Ciclone (original)"/>
      <sheetName val="Dados"/>
      <sheetName val="KREBS_(original)1"/>
      <sheetName val="Ciclone_(original)1"/>
      <sheetName val="KREBS_(original)"/>
      <sheetName val="Ciclone_(original)"/>
      <sheetName val="#REF"/>
      <sheetName val="FL2"/>
      <sheetName val="4_Imobilizado"/>
    </sheetNames>
    <sheetDataSet>
      <sheetData sheetId="0">
        <row r="2">
          <cell r="I2" t="str">
            <v>ANÁLISE DE PROBLEMAS - HIDROCICLONES KREBS</v>
          </cell>
        </row>
      </sheetData>
      <sheetData sheetId="1"/>
      <sheetData sheetId="2">
        <row r="2">
          <cell r="I2" t="str">
            <v>ANÁLISE DE PROBLEMAS - HIDROCICLONES KREBS</v>
          </cell>
          <cell r="R2" t="str">
            <v>FOLHA:</v>
          </cell>
          <cell r="S2">
            <v>1</v>
          </cell>
        </row>
        <row r="3">
          <cell r="I3" t="str">
            <v>Rua José Ruscitto, 75 - CEP: 06765-490 - Taboão da Serra / SP</v>
          </cell>
          <cell r="R3" t="str">
            <v>DATA:</v>
          </cell>
          <cell r="S3">
            <v>38407.632316435185</v>
          </cell>
        </row>
        <row r="4">
          <cell r="I4" t="str">
            <v>Fone: 0 xx 11 4787-3555     Fax: 0 xx 11 4787-3401</v>
          </cell>
          <cell r="R4" t="str">
            <v>RESP.:</v>
          </cell>
          <cell r="S4">
            <v>0</v>
          </cell>
        </row>
        <row r="8">
          <cell r="I8" t="str">
            <v>CLIENTE</v>
          </cell>
          <cell r="J8" t="str">
            <v>GALBS</v>
          </cell>
        </row>
        <row r="9">
          <cell r="I9" t="str">
            <v>SERVIÇO</v>
          </cell>
          <cell r="J9" t="str">
            <v>DESAL20</v>
          </cell>
        </row>
        <row r="10">
          <cell r="J10">
            <v>0</v>
          </cell>
        </row>
        <row r="11">
          <cell r="I11" t="str">
            <v>N.º DE CICLONES EM OPERAÇÃO:</v>
          </cell>
          <cell r="M11">
            <v>7</v>
          </cell>
        </row>
        <row r="12">
          <cell r="J12" t="str">
            <v>INLET</v>
          </cell>
          <cell r="M12" t="str">
            <v>VORTEX FINDER</v>
          </cell>
          <cell r="P12" t="str">
            <v>APEX</v>
          </cell>
          <cell r="S12" t="str">
            <v>PRESSÃO</v>
          </cell>
        </row>
        <row r="13">
          <cell r="I13" t="str">
            <v>DIÂMETROS:</v>
          </cell>
          <cell r="J13">
            <v>27</v>
          </cell>
          <cell r="K13" t="str">
            <v>in²</v>
          </cell>
          <cell r="M13">
            <v>9</v>
          </cell>
          <cell r="N13" t="str">
            <v>in.</v>
          </cell>
          <cell r="P13">
            <v>3</v>
          </cell>
          <cell r="Q13" t="str">
            <v>in.</v>
          </cell>
          <cell r="S13">
            <v>22</v>
          </cell>
        </row>
        <row r="14">
          <cell r="I14" t="str">
            <v>DENSIDADE:</v>
          </cell>
          <cell r="J14" t="str">
            <v>SÓLIDOS:</v>
          </cell>
          <cell r="L14">
            <v>4.4000000000000004</v>
          </cell>
          <cell r="N14" t="str">
            <v>LÍQUIDO:</v>
          </cell>
          <cell r="O14">
            <v>1</v>
          </cell>
          <cell r="P14">
            <v>0</v>
          </cell>
          <cell r="R14">
            <v>0</v>
          </cell>
        </row>
        <row r="16">
          <cell r="L16" t="str">
            <v>ALIMENTAÇÃO</v>
          </cell>
          <cell r="O16" t="str">
            <v>OVERFLOW</v>
          </cell>
          <cell r="R16" t="str">
            <v>UNDERFLOW</v>
          </cell>
        </row>
        <row r="17">
          <cell r="I17" t="str">
            <v>MTPH SOLIDS</v>
          </cell>
          <cell r="L17">
            <v>853</v>
          </cell>
          <cell r="O17">
            <v>267.22121366275519</v>
          </cell>
          <cell r="R17">
            <v>585.77878633724481</v>
          </cell>
        </row>
        <row r="18">
          <cell r="I18" t="str">
            <v>MTPH LIQUID</v>
          </cell>
          <cell r="L18">
            <v>1812.625</v>
          </cell>
          <cell r="O18">
            <v>1497.2056535107145</v>
          </cell>
          <cell r="R18">
            <v>315.41934648928566</v>
          </cell>
        </row>
        <row r="19">
          <cell r="I19" t="str">
            <v>MTPH SLURRY</v>
          </cell>
          <cell r="L19">
            <v>2665.625</v>
          </cell>
          <cell r="O19">
            <v>1764.4268671734696</v>
          </cell>
          <cell r="R19">
            <v>901.19813282653047</v>
          </cell>
        </row>
        <row r="20">
          <cell r="I20" t="str">
            <v>% SOLIDS WT</v>
          </cell>
          <cell r="L20">
            <v>32</v>
          </cell>
          <cell r="O20">
            <v>15.144929984592176</v>
          </cell>
          <cell r="R20">
            <v>65</v>
          </cell>
        </row>
        <row r="21">
          <cell r="I21" t="str">
            <v>S.G. PULP</v>
          </cell>
          <cell r="L21">
            <v>1.3285024154589373</v>
          </cell>
          <cell r="O21">
            <v>1.1325400324733979</v>
          </cell>
          <cell r="R21">
            <v>2.0091324200913245</v>
          </cell>
        </row>
        <row r="22">
          <cell r="I22" t="str">
            <v>% SOLIDS VOL</v>
          </cell>
          <cell r="L22">
            <v>9.6618357487922708</v>
          </cell>
          <cell r="O22">
            <v>3.8982362492175815</v>
          </cell>
          <cell r="R22">
            <v>29.68036529680365</v>
          </cell>
        </row>
        <row r="23">
          <cell r="I23" t="str">
            <v>U.S. GPM SLURRY</v>
          </cell>
          <cell r="L23">
            <v>8837.5541177556806</v>
          </cell>
          <cell r="O23">
            <v>6861.9173347519154</v>
          </cell>
          <cell r="R23">
            <v>1975.6367830037648</v>
          </cell>
        </row>
        <row r="24">
          <cell r="I24" t="str">
            <v>M³/HR SLURRY</v>
          </cell>
          <cell r="L24">
            <v>2007.7420571340888</v>
          </cell>
          <cell r="O24">
            <v>1558.9109658609443</v>
          </cell>
          <cell r="R24">
            <v>448.8310912731443</v>
          </cell>
        </row>
        <row r="26">
          <cell r="Q26" t="str">
            <v>CARGA CIRCULANTE (%):</v>
          </cell>
          <cell r="R26">
            <v>0</v>
          </cell>
        </row>
        <row r="28">
          <cell r="I28" t="str">
            <v>CYCMOD.XLS Ver 4.11</v>
          </cell>
          <cell r="L28" t="str">
            <v>53   3,5   28</v>
          </cell>
          <cell r="P28">
            <v>0</v>
          </cell>
          <cell r="Q28">
            <v>0</v>
          </cell>
        </row>
        <row r="29">
          <cell r="K29" t="str">
            <v>ALIMENTAÇÃO</v>
          </cell>
          <cell r="N29" t="str">
            <v>OVERFLOW</v>
          </cell>
          <cell r="Q29" t="str">
            <v>UNDERFLOW</v>
          </cell>
        </row>
        <row r="30">
          <cell r="I30" t="str">
            <v xml:space="preserve">  MICRA</v>
          </cell>
          <cell r="J30" t="str">
            <v>CUM</v>
          </cell>
          <cell r="K30" t="str">
            <v>IND</v>
          </cell>
          <cell r="M30" t="str">
            <v>CUM</v>
          </cell>
          <cell r="N30" t="str">
            <v>IND</v>
          </cell>
          <cell r="P30" t="str">
            <v>CUM</v>
          </cell>
          <cell r="Q30" t="str">
            <v>IND</v>
          </cell>
          <cell r="S30" t="str">
            <v>RECUP.</v>
          </cell>
        </row>
        <row r="31">
          <cell r="J31" t="str">
            <v>% +</v>
          </cell>
          <cell r="K31" t="str">
            <v>% +</v>
          </cell>
          <cell r="L31" t="str">
            <v>MTPH</v>
          </cell>
          <cell r="M31" t="str">
            <v>% +</v>
          </cell>
          <cell r="N31" t="str">
            <v>% +</v>
          </cell>
          <cell r="O31" t="str">
            <v>MTPH</v>
          </cell>
          <cell r="P31" t="str">
            <v>% +</v>
          </cell>
          <cell r="Q31" t="str">
            <v>% +</v>
          </cell>
          <cell r="R31" t="str">
            <v>MTPH</v>
          </cell>
          <cell r="S31" t="str">
            <v>(%)</v>
          </cell>
        </row>
        <row r="32"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I36">
            <v>1000</v>
          </cell>
          <cell r="J36">
            <v>2.2000000000000002</v>
          </cell>
          <cell r="K36">
            <v>2.2000000000000002</v>
          </cell>
          <cell r="L36">
            <v>18.766000000000002</v>
          </cell>
          <cell r="M36">
            <v>0</v>
          </cell>
          <cell r="N36">
            <v>0</v>
          </cell>
          <cell r="O36">
            <v>0</v>
          </cell>
          <cell r="P36">
            <v>3.2035984295948934</v>
          </cell>
          <cell r="Q36">
            <v>3.2035984295948934</v>
          </cell>
          <cell r="R36">
            <v>18.766000000000002</v>
          </cell>
          <cell r="S36">
            <v>100</v>
          </cell>
        </row>
        <row r="37">
          <cell r="I37">
            <v>500</v>
          </cell>
          <cell r="J37">
            <v>5.3000000000000007</v>
          </cell>
          <cell r="K37">
            <v>3.1</v>
          </cell>
          <cell r="L37">
            <v>26.443000000000001</v>
          </cell>
          <cell r="M37">
            <v>0</v>
          </cell>
          <cell r="N37">
            <v>0</v>
          </cell>
          <cell r="O37">
            <v>0</v>
          </cell>
          <cell r="P37">
            <v>7.7177598531149707</v>
          </cell>
          <cell r="Q37">
            <v>4.5141614235200773</v>
          </cell>
          <cell r="R37">
            <v>26.443000000000001</v>
          </cell>
          <cell r="S37">
            <v>100</v>
          </cell>
        </row>
        <row r="38">
          <cell r="I38">
            <v>300</v>
          </cell>
          <cell r="J38">
            <v>10.5</v>
          </cell>
          <cell r="K38">
            <v>5.2</v>
          </cell>
          <cell r="L38">
            <v>44.356000000000002</v>
          </cell>
          <cell r="M38">
            <v>3.7226080086574652E-14</v>
          </cell>
          <cell r="N38">
            <v>3.7226080086574652E-14</v>
          </cell>
          <cell r="O38">
            <v>9.9475983006414026E-14</v>
          </cell>
          <cell r="P38">
            <v>15.289901595793793</v>
          </cell>
          <cell r="Q38">
            <v>7.5721417426788218</v>
          </cell>
          <cell r="R38">
            <v>44.355999999999902</v>
          </cell>
          <cell r="S38">
            <v>99.999999999999773</v>
          </cell>
        </row>
        <row r="39">
          <cell r="I39">
            <v>212</v>
          </cell>
          <cell r="J39">
            <v>20.9</v>
          </cell>
          <cell r="K39">
            <v>10.4</v>
          </cell>
          <cell r="L39">
            <v>88.712000000000003</v>
          </cell>
          <cell r="M39">
            <v>3.7870250812415628E-9</v>
          </cell>
          <cell r="N39">
            <v>3.786987855161476E-9</v>
          </cell>
          <cell r="O39">
            <v>1.0119634907823638E-8</v>
          </cell>
          <cell r="P39">
            <v>30.434185079423919</v>
          </cell>
          <cell r="Q39">
            <v>15.144283483630124</v>
          </cell>
          <cell r="R39">
            <v>88.711999989880368</v>
          </cell>
          <cell r="S39">
            <v>99.99999998859272</v>
          </cell>
        </row>
        <row r="40">
          <cell r="I40">
            <v>150</v>
          </cell>
          <cell r="J40">
            <v>22.599999999999998</v>
          </cell>
          <cell r="K40">
            <v>1.7</v>
          </cell>
          <cell r="L40">
            <v>14.501000000000001</v>
          </cell>
          <cell r="M40">
            <v>1.3095848280460184E-6</v>
          </cell>
          <cell r="N40">
            <v>1.3057978029647768E-6</v>
          </cell>
          <cell r="O40">
            <v>3.4893687370640691E-6</v>
          </cell>
          <cell r="P40">
            <v>32.909692361157873</v>
          </cell>
          <cell r="Q40">
            <v>2.4755072817339521</v>
          </cell>
          <cell r="R40">
            <v>14.500996510631264</v>
          </cell>
          <cell r="S40">
            <v>99.999975937047537</v>
          </cell>
        </row>
        <row r="41">
          <cell r="I41">
            <v>106</v>
          </cell>
          <cell r="J41">
            <v>29.099999999999998</v>
          </cell>
          <cell r="K41">
            <v>6.5</v>
          </cell>
          <cell r="L41">
            <v>55.445</v>
          </cell>
          <cell r="M41">
            <v>1.1426059346353768E-3</v>
          </cell>
          <cell r="N41">
            <v>1.1412963498073309E-3</v>
          </cell>
          <cell r="O41">
            <v>3.0497859574438735E-3</v>
          </cell>
          <cell r="P41">
            <v>42.374348901677166</v>
          </cell>
          <cell r="Q41">
            <v>9.4646565405192895</v>
          </cell>
          <cell r="R41">
            <v>55.441950214042556</v>
          </cell>
          <cell r="S41">
            <v>99.994499439160535</v>
          </cell>
        </row>
        <row r="42">
          <cell r="I42">
            <v>75</v>
          </cell>
          <cell r="J42">
            <v>36.9</v>
          </cell>
          <cell r="K42">
            <v>7.8</v>
          </cell>
          <cell r="L42">
            <v>66.534000000000006</v>
          </cell>
          <cell r="M42">
            <v>6.3862577229518103E-2</v>
          </cell>
          <cell r="N42">
            <v>6.2719971294882729E-2</v>
          </cell>
          <cell r="O42">
            <v>0.16760106850311729</v>
          </cell>
          <cell r="P42">
            <v>53.703949849924612</v>
          </cell>
          <cell r="Q42">
            <v>11.32960094824745</v>
          </cell>
          <cell r="R42">
            <v>66.366398931496889</v>
          </cell>
          <cell r="S42">
            <v>99.748097110495209</v>
          </cell>
        </row>
        <row r="43">
          <cell r="I43">
            <v>53</v>
          </cell>
          <cell r="J43">
            <v>48.599999999999994</v>
          </cell>
          <cell r="K43">
            <v>11.7</v>
          </cell>
          <cell r="L43">
            <v>99.800999999999988</v>
          </cell>
          <cell r="M43">
            <v>1.4293540084255325</v>
          </cell>
          <cell r="N43">
            <v>1.3654914311960145</v>
          </cell>
          <cell r="O43">
            <v>3.6488827749029156</v>
          </cell>
          <cell r="P43">
            <v>70.118357381873082</v>
          </cell>
          <cell r="Q43">
            <v>16.414407531948473</v>
          </cell>
          <cell r="R43">
            <v>96.152117225097072</v>
          </cell>
          <cell r="S43">
            <v>96.343841469621623</v>
          </cell>
        </row>
        <row r="44">
          <cell r="I44">
            <v>45</v>
          </cell>
          <cell r="J44">
            <v>53.8</v>
          </cell>
          <cell r="K44">
            <v>5.2</v>
          </cell>
          <cell r="L44">
            <v>44.356000000000002</v>
          </cell>
          <cell r="M44">
            <v>2.9489639611842566</v>
          </cell>
          <cell r="N44">
            <v>1.5196099527587243</v>
          </cell>
          <cell r="O44">
            <v>4.0607201587018835</v>
          </cell>
          <cell r="P44">
            <v>76.997281778103996</v>
          </cell>
          <cell r="Q44">
            <v>6.8789243962309179</v>
          </cell>
          <cell r="R44">
            <v>40.295279841298118</v>
          </cell>
          <cell r="S44">
            <v>90.845161514334279</v>
          </cell>
        </row>
        <row r="45">
          <cell r="I45">
            <v>38</v>
          </cell>
          <cell r="J45">
            <v>59.9</v>
          </cell>
          <cell r="K45">
            <v>6.1</v>
          </cell>
          <cell r="L45">
            <v>52.033000000000001</v>
          </cell>
          <cell r="M45">
            <v>6.6356482143670208</v>
          </cell>
          <cell r="N45">
            <v>3.6866842531827642</v>
          </cell>
          <cell r="O45">
            <v>9.8516024052686646</v>
          </cell>
          <cell r="P45">
            <v>84.198190820659633</v>
          </cell>
          <cell r="Q45">
            <v>7.2009090425556392</v>
          </cell>
          <cell r="R45">
            <v>42.181397594731337</v>
          </cell>
          <cell r="S45">
            <v>81.066626169414292</v>
          </cell>
        </row>
        <row r="46">
          <cell r="I46">
            <v>-38</v>
          </cell>
          <cell r="J46">
            <v>100</v>
          </cell>
          <cell r="K46">
            <v>40.1</v>
          </cell>
          <cell r="L46">
            <v>342.053</v>
          </cell>
          <cell r="M46">
            <v>100</v>
          </cell>
          <cell r="N46">
            <v>93.364351785632977</v>
          </cell>
          <cell r="O46">
            <v>249.48935396993267</v>
          </cell>
          <cell r="P46">
            <v>100</v>
          </cell>
          <cell r="Q46">
            <v>15.801809179340365</v>
          </cell>
          <cell r="R46">
            <v>92.563646030067332</v>
          </cell>
          <cell r="S46">
            <v>27.061199881324626</v>
          </cell>
        </row>
        <row r="47">
          <cell r="I47" t="str">
            <v>TOTAL</v>
          </cell>
          <cell r="L47">
            <v>853</v>
          </cell>
          <cell r="O47">
            <v>267.22121366275519</v>
          </cell>
          <cell r="P47" t="str">
            <v xml:space="preserve"> </v>
          </cell>
          <cell r="Q47" t="str">
            <v xml:space="preserve"> </v>
          </cell>
          <cell r="R47">
            <v>585.77878633724481</v>
          </cell>
          <cell r="S47">
            <v>68.672776827344066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o"/>
      <sheetName val="Parceiro 1"/>
      <sheetName val="Total Parc. 1"/>
      <sheetName val="Parceiro 2"/>
      <sheetName val="Total Parceiro 2"/>
      <sheetName val="Form-Parceiro3"/>
      <sheetName val="Total-Parceiro3"/>
      <sheetName val="Parceiro 3"/>
      <sheetName val="Total Parceiro 3"/>
      <sheetName val="Total-GERAL"/>
      <sheetName val="Bolsa"/>
      <sheetName val="Total-ITV"/>
      <sheetName val="Form-ITV"/>
    </sheetNames>
    <sheetDataSet>
      <sheetData sheetId="0"/>
      <sheetData sheetId="1"/>
      <sheetData sheetId="2">
        <row r="11">
          <cell r="D11">
            <v>203</v>
          </cell>
          <cell r="E11">
            <v>52900</v>
          </cell>
          <cell r="F11">
            <v>54</v>
          </cell>
          <cell r="G11">
            <v>44200</v>
          </cell>
          <cell r="H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</sheetData>
      <sheetData sheetId="3"/>
      <sheetData sheetId="4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</sheetData>
      <sheetData sheetId="5"/>
      <sheetData sheetId="6"/>
      <sheetData sheetId="7"/>
      <sheetData sheetId="8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0"/>
  <sheetViews>
    <sheetView workbookViewId="0">
      <selection activeCell="B8" sqref="B8"/>
    </sheetView>
  </sheetViews>
  <sheetFormatPr defaultRowHeight="14.5" x14ac:dyDescent="0.35"/>
  <cols>
    <col min="2" max="2" width="18.81640625" customWidth="1"/>
    <col min="3" max="3" width="25.81640625" customWidth="1"/>
    <col min="4" max="8" width="16.54296875" customWidth="1"/>
    <col min="9" max="9" width="23.54296875" customWidth="1"/>
  </cols>
  <sheetData>
    <row r="2" spans="2:9" ht="12" customHeight="1" x14ac:dyDescent="0.35">
      <c r="B2" s="1" t="s">
        <v>0</v>
      </c>
      <c r="C2" s="2" t="s">
        <v>1</v>
      </c>
      <c r="D2" s="132" t="s">
        <v>2</v>
      </c>
      <c r="E2" s="132"/>
      <c r="F2" s="132"/>
      <c r="G2" s="132"/>
      <c r="H2" s="132"/>
      <c r="I2" s="132"/>
    </row>
    <row r="3" spans="2:9" ht="12" customHeight="1" x14ac:dyDescent="0.35">
      <c r="B3" s="3" t="s">
        <v>3</v>
      </c>
      <c r="C3" s="4">
        <v>0</v>
      </c>
      <c r="D3" s="133"/>
      <c r="E3" s="133"/>
      <c r="F3" s="133"/>
      <c r="G3" s="133"/>
      <c r="H3" s="133"/>
      <c r="I3" s="133"/>
    </row>
    <row r="4" spans="2:9" ht="12" customHeight="1" x14ac:dyDescent="0.35">
      <c r="B4" s="3" t="s">
        <v>4</v>
      </c>
      <c r="C4" s="5" t="s">
        <v>5</v>
      </c>
      <c r="D4" s="133"/>
      <c r="E4" s="133"/>
      <c r="F4" s="133"/>
      <c r="G4" s="133"/>
      <c r="H4" s="133"/>
      <c r="I4" s="133"/>
    </row>
    <row r="5" spans="2:9" ht="12" customHeight="1" x14ac:dyDescent="0.35">
      <c r="B5" s="3" t="s">
        <v>6</v>
      </c>
      <c r="C5" s="4" t="s">
        <v>7</v>
      </c>
      <c r="D5" s="133"/>
      <c r="E5" s="133"/>
      <c r="F5" s="133"/>
      <c r="G5" s="133"/>
      <c r="H5" s="133"/>
      <c r="I5" s="133"/>
    </row>
    <row r="6" spans="2:9" ht="12" customHeight="1" x14ac:dyDescent="0.35">
      <c r="B6" s="6" t="s">
        <v>8</v>
      </c>
      <c r="C6" s="7" t="s">
        <v>9</v>
      </c>
      <c r="D6" s="134"/>
      <c r="E6" s="134"/>
      <c r="F6" s="134"/>
      <c r="G6" s="134"/>
      <c r="H6" s="134"/>
      <c r="I6" s="134"/>
    </row>
    <row r="7" spans="2:9" ht="15" thickBot="1" x14ac:dyDescent="0.4">
      <c r="B7" s="8"/>
      <c r="C7" s="8"/>
      <c r="D7" s="9"/>
      <c r="E7" s="9"/>
      <c r="F7" s="9"/>
      <c r="G7" s="9"/>
      <c r="H7" s="9"/>
      <c r="I7" s="9"/>
    </row>
    <row r="8" spans="2:9" ht="16" thickBot="1" x14ac:dyDescent="0.4">
      <c r="B8" s="10"/>
      <c r="C8" s="10"/>
      <c r="D8" s="11" t="s">
        <v>10</v>
      </c>
      <c r="E8" s="11" t="s">
        <v>11</v>
      </c>
      <c r="F8" s="11" t="s">
        <v>12</v>
      </c>
      <c r="G8" s="11" t="s">
        <v>13</v>
      </c>
      <c r="H8" s="11" t="s">
        <v>14</v>
      </c>
      <c r="I8" s="12" t="s">
        <v>15</v>
      </c>
    </row>
    <row r="9" spans="2:9" ht="15" thickBot="1" x14ac:dyDescent="0.4">
      <c r="B9" s="135" t="s">
        <v>16</v>
      </c>
      <c r="C9" s="136"/>
      <c r="D9" s="13"/>
      <c r="E9" s="14"/>
      <c r="F9" s="14"/>
      <c r="G9" s="14"/>
      <c r="H9" s="14"/>
      <c r="I9" s="15">
        <f t="shared" ref="I9:I19" si="0">SUM(D9:H9)</f>
        <v>0</v>
      </c>
    </row>
    <row r="10" spans="2:9" ht="15" thickBot="1" x14ac:dyDescent="0.4">
      <c r="B10" s="137" t="s">
        <v>17</v>
      </c>
      <c r="C10" s="138"/>
      <c r="D10" s="16">
        <f>SUM('[6]Total Parc. 1'!D11,'[6]Total Parceiro 2'!D11,'[6]Total Parceiro 3'!D11)</f>
        <v>203</v>
      </c>
      <c r="E10" s="17">
        <f>SUM('[6]Total Parc. 1'!E11,'[6]Total Parceiro 2'!E11,'[6]Total Parceiro 3'!E11)</f>
        <v>52900</v>
      </c>
      <c r="F10" s="17">
        <f>SUM('[6]Total Parc. 1'!F11,'[6]Total Parceiro 2'!F11,'[6]Total Parceiro 3'!F11)</f>
        <v>54</v>
      </c>
      <c r="G10" s="17">
        <f>SUM('[6]Total Parc. 1'!G11,'[6]Total Parceiro 2'!G11,'[6]Total Parceiro 3'!G11)</f>
        <v>44200</v>
      </c>
      <c r="H10" s="17">
        <f>SUM('[6]Total Parc. 1'!H11,'[6]Total Parceiro 2'!H11,'[6]Total Parceiro 3'!H11)</f>
        <v>0</v>
      </c>
      <c r="I10" s="18">
        <f t="shared" si="0"/>
        <v>97357</v>
      </c>
    </row>
    <row r="11" spans="2:9" ht="15" thickBot="1" x14ac:dyDescent="0.4">
      <c r="B11" s="137" t="s">
        <v>18</v>
      </c>
      <c r="C11" s="138"/>
      <c r="D11" s="16"/>
      <c r="E11" s="17"/>
      <c r="F11" s="17"/>
      <c r="G11" s="17"/>
      <c r="H11" s="17"/>
      <c r="I11" s="19"/>
    </row>
    <row r="12" spans="2:9" ht="15" thickBot="1" x14ac:dyDescent="0.4">
      <c r="B12" s="130" t="s">
        <v>19</v>
      </c>
      <c r="C12" s="131"/>
      <c r="D12" s="16">
        <f>SUM('[6]Total Parc. 1'!D13,'[6]Total Parceiro 2'!D13,'[6]Total Parceiro 3'!D13)</f>
        <v>0</v>
      </c>
      <c r="E12" s="17">
        <f>SUM('[6]Total Parc. 1'!E13,'[6]Total Parceiro 2'!E13,'[6]Total Parceiro 3'!E13)</f>
        <v>0</v>
      </c>
      <c r="F12" s="17">
        <f>SUM('[6]Total Parc. 1'!F13,'[6]Total Parceiro 2'!F13,'[6]Total Parceiro 3'!F13)</f>
        <v>0</v>
      </c>
      <c r="G12" s="17">
        <f>SUM('[6]Total Parc. 1'!G13,'[6]Total Parceiro 2'!G13,'[6]Total Parceiro 3'!G13)</f>
        <v>0</v>
      </c>
      <c r="H12" s="17">
        <f>SUM('[6]Total Parc. 1'!H13,'[6]Total Parceiro 2'!H13,'[6]Total Parceiro 3'!H13)</f>
        <v>0</v>
      </c>
      <c r="I12" s="20">
        <f t="shared" si="0"/>
        <v>0</v>
      </c>
    </row>
    <row r="13" spans="2:9" ht="15" thickBot="1" x14ac:dyDescent="0.4">
      <c r="B13" s="130" t="s">
        <v>20</v>
      </c>
      <c r="C13" s="131"/>
      <c r="D13" s="16">
        <f>SUM('[6]Total Parc. 1'!D14,'[6]Total Parceiro 2'!D14,'[6]Total Parceiro 3'!D14)</f>
        <v>0</v>
      </c>
      <c r="E13" s="17">
        <f>SUM('[6]Total Parc. 1'!E14,'[6]Total Parceiro 2'!E14,'[6]Total Parceiro 3'!E14)</f>
        <v>0</v>
      </c>
      <c r="F13" s="17">
        <f>SUM('[6]Total Parc. 1'!F14,'[6]Total Parceiro 2'!F14,'[6]Total Parceiro 3'!F14)</f>
        <v>0</v>
      </c>
      <c r="G13" s="17">
        <f>SUM('[6]Total Parc. 1'!G14,'[6]Total Parceiro 2'!G14,'[6]Total Parceiro 3'!G14)</f>
        <v>0</v>
      </c>
      <c r="H13" s="17">
        <f>SUM('[6]Total Parc. 1'!H14,'[6]Total Parceiro 2'!H14,'[6]Total Parceiro 3'!H14)</f>
        <v>0</v>
      </c>
      <c r="I13" s="20">
        <f t="shared" si="0"/>
        <v>0</v>
      </c>
    </row>
    <row r="14" spans="2:9" ht="15" thickBot="1" x14ac:dyDescent="0.4">
      <c r="B14" s="130" t="s">
        <v>21</v>
      </c>
      <c r="C14" s="131"/>
      <c r="D14" s="16">
        <f>SUM('[6]Total Parc. 1'!D15,'[6]Total Parceiro 2'!D15,'[6]Total Parceiro 3'!D15)</f>
        <v>0</v>
      </c>
      <c r="E14" s="17">
        <f>SUM('[6]Total Parc. 1'!E15,'[6]Total Parceiro 2'!E15,'[6]Total Parceiro 3'!E15)</f>
        <v>0</v>
      </c>
      <c r="F14" s="17">
        <f>SUM('[6]Total Parc. 1'!F15,'[6]Total Parceiro 2'!F15,'[6]Total Parceiro 3'!F15)</f>
        <v>0</v>
      </c>
      <c r="G14" s="17">
        <f>SUM('[6]Total Parc. 1'!G15,'[6]Total Parceiro 2'!G15,'[6]Total Parceiro 3'!G15)</f>
        <v>0</v>
      </c>
      <c r="H14" s="17">
        <f>SUM('[6]Total Parc. 1'!H15,'[6]Total Parceiro 2'!H15,'[6]Total Parceiro 3'!H15)</f>
        <v>0</v>
      </c>
      <c r="I14" s="20">
        <f t="shared" si="0"/>
        <v>0</v>
      </c>
    </row>
    <row r="15" spans="2:9" ht="15" thickBot="1" x14ac:dyDescent="0.4">
      <c r="B15" s="130" t="s">
        <v>22</v>
      </c>
      <c r="C15" s="131"/>
      <c r="D15" s="16">
        <f>SUM('[6]Total Parc. 1'!D16,'[6]Total Parceiro 2'!D16,'[6]Total Parceiro 3'!D16)</f>
        <v>0</v>
      </c>
      <c r="E15" s="17">
        <f>SUM('[6]Total Parc. 1'!E16,'[6]Total Parceiro 2'!E16,'[6]Total Parceiro 3'!E16)</f>
        <v>0</v>
      </c>
      <c r="F15" s="17">
        <f>SUM('[6]Total Parc. 1'!F16,'[6]Total Parceiro 2'!F16,'[6]Total Parceiro 3'!F16)</f>
        <v>0</v>
      </c>
      <c r="G15" s="17">
        <f>SUM('[6]Total Parc. 1'!G16,'[6]Total Parceiro 2'!G16,'[6]Total Parceiro 3'!G16)</f>
        <v>0</v>
      </c>
      <c r="H15" s="17">
        <f>SUM('[6]Total Parc. 1'!H16,'[6]Total Parceiro 2'!H16,'[6]Total Parceiro 3'!H16)</f>
        <v>0</v>
      </c>
      <c r="I15" s="20">
        <f t="shared" si="0"/>
        <v>0</v>
      </c>
    </row>
    <row r="16" spans="2:9" ht="15" thickBot="1" x14ac:dyDescent="0.4">
      <c r="B16" s="130" t="s">
        <v>23</v>
      </c>
      <c r="C16" s="131"/>
      <c r="D16" s="16">
        <f>SUM('[6]Total Parc. 1'!D17,'[6]Total Parceiro 2'!D17,'[6]Total Parceiro 3'!D17)</f>
        <v>0</v>
      </c>
      <c r="E16" s="17">
        <f>SUM('[6]Total Parc. 1'!E17,'[6]Total Parceiro 2'!E17,'[6]Total Parceiro 3'!E17)</f>
        <v>0</v>
      </c>
      <c r="F16" s="17">
        <f>SUM('[6]Total Parc. 1'!F17,'[6]Total Parceiro 2'!F17,'[6]Total Parceiro 3'!F17)</f>
        <v>0</v>
      </c>
      <c r="G16" s="17">
        <f>SUM('[6]Total Parc. 1'!G17,'[6]Total Parceiro 2'!G17,'[6]Total Parceiro 3'!G17)</f>
        <v>0</v>
      </c>
      <c r="H16" s="17">
        <f>SUM('[6]Total Parc. 1'!H17,'[6]Total Parceiro 2'!H17,'[6]Total Parceiro 3'!H17)</f>
        <v>0</v>
      </c>
      <c r="I16" s="20">
        <f t="shared" si="0"/>
        <v>0</v>
      </c>
    </row>
    <row r="17" spans="2:9" ht="15" thickBot="1" x14ac:dyDescent="0.4">
      <c r="B17" s="130" t="s">
        <v>24</v>
      </c>
      <c r="C17" s="131"/>
      <c r="D17" s="16">
        <f>SUM('[6]Total Parc. 1'!D18,'[6]Total Parceiro 2'!D18,'[6]Total Parceiro 3'!D18)</f>
        <v>0</v>
      </c>
      <c r="E17" s="17">
        <f>SUM('[6]Total Parc. 1'!E18,'[6]Total Parceiro 2'!E18,'[6]Total Parceiro 3'!E18)</f>
        <v>0</v>
      </c>
      <c r="F17" s="17">
        <f>SUM('[6]Total Parc. 1'!F18,'[6]Total Parceiro 2'!F18,'[6]Total Parceiro 3'!F18)</f>
        <v>0</v>
      </c>
      <c r="G17" s="17">
        <f>SUM('[6]Total Parc. 1'!G18,'[6]Total Parceiro 2'!G18,'[6]Total Parceiro 3'!G18)</f>
        <v>0</v>
      </c>
      <c r="H17" s="17">
        <f>SUM('[6]Total Parc. 1'!H18,'[6]Total Parceiro 2'!H18,'[6]Total Parceiro 3'!H18)</f>
        <v>0</v>
      </c>
      <c r="I17" s="20">
        <f t="shared" si="0"/>
        <v>0</v>
      </c>
    </row>
    <row r="18" spans="2:9" ht="15" thickBot="1" x14ac:dyDescent="0.4">
      <c r="B18" s="130" t="s">
        <v>25</v>
      </c>
      <c r="C18" s="131"/>
      <c r="D18" s="16">
        <f>SUM('[6]Total Parc. 1'!D19,'[6]Total Parceiro 2'!D19,'[6]Total Parceiro 3'!D19)</f>
        <v>0</v>
      </c>
      <c r="E18" s="17">
        <f>SUM('[6]Total Parc. 1'!E19,'[6]Total Parceiro 2'!E19,'[6]Total Parceiro 3'!E19)</f>
        <v>0</v>
      </c>
      <c r="F18" s="17">
        <f>SUM('[6]Total Parc. 1'!F19,'[6]Total Parceiro 2'!F19,'[6]Total Parceiro 3'!F19)</f>
        <v>0</v>
      </c>
      <c r="G18" s="17">
        <f>SUM('[6]Total Parc. 1'!G19,'[6]Total Parceiro 2'!G19,'[6]Total Parceiro 3'!G19)</f>
        <v>0</v>
      </c>
      <c r="H18" s="17">
        <f>SUM('[6]Total Parc. 1'!H19,'[6]Total Parceiro 2'!H19,'[6]Total Parceiro 3'!H19)</f>
        <v>0</v>
      </c>
      <c r="I18" s="20">
        <f t="shared" si="0"/>
        <v>0</v>
      </c>
    </row>
    <row r="19" spans="2:9" ht="15" thickBot="1" x14ac:dyDescent="0.4">
      <c r="B19" s="130" t="s">
        <v>26</v>
      </c>
      <c r="C19" s="131"/>
      <c r="D19" s="16">
        <f>SUM('[6]Total Parc. 1'!D20,'[6]Total Parceiro 2'!D20,'[6]Total Parceiro 3'!D20)</f>
        <v>0</v>
      </c>
      <c r="E19" s="17">
        <f>SUM('[6]Total Parc. 1'!E20,'[6]Total Parceiro 2'!E20,'[6]Total Parceiro 3'!E20)</f>
        <v>0</v>
      </c>
      <c r="F19" s="17">
        <f>SUM('[6]Total Parc. 1'!F20,'[6]Total Parceiro 2'!F20,'[6]Total Parceiro 3'!F20)</f>
        <v>0</v>
      </c>
      <c r="G19" s="17">
        <f>SUM('[6]Total Parc. 1'!G20,'[6]Total Parceiro 2'!G20,'[6]Total Parceiro 3'!G20)</f>
        <v>0</v>
      </c>
      <c r="H19" s="17">
        <f>SUM('[6]Total Parc. 1'!H20,'[6]Total Parceiro 2'!H20,'[6]Total Parceiro 3'!H20)</f>
        <v>0</v>
      </c>
      <c r="I19" s="20">
        <f t="shared" si="0"/>
        <v>0</v>
      </c>
    </row>
    <row r="20" spans="2:9" ht="15" thickBot="1" x14ac:dyDescent="0.4">
      <c r="B20" s="139" t="s">
        <v>27</v>
      </c>
      <c r="C20" s="140"/>
      <c r="D20" s="21">
        <f t="shared" ref="D20:I20" si="1">SUM(D9:D19)</f>
        <v>203</v>
      </c>
      <c r="E20" s="22">
        <f t="shared" si="1"/>
        <v>52900</v>
      </c>
      <c r="F20" s="22">
        <f t="shared" si="1"/>
        <v>54</v>
      </c>
      <c r="G20" s="22">
        <f t="shared" si="1"/>
        <v>44200</v>
      </c>
      <c r="H20" s="22">
        <f t="shared" si="1"/>
        <v>0</v>
      </c>
      <c r="I20" s="23">
        <f t="shared" si="1"/>
        <v>97357</v>
      </c>
    </row>
  </sheetData>
  <mergeCells count="13">
    <mergeCell ref="B20:C20"/>
    <mergeCell ref="B14:C14"/>
    <mergeCell ref="B15:C15"/>
    <mergeCell ref="B16:C16"/>
    <mergeCell ref="B17:C17"/>
    <mergeCell ref="B18:C18"/>
    <mergeCell ref="B19:C19"/>
    <mergeCell ref="B13:C13"/>
    <mergeCell ref="D2:I6"/>
    <mergeCell ref="B9:C9"/>
    <mergeCell ref="B10:C10"/>
    <mergeCell ref="B11:C11"/>
    <mergeCell ref="B12:C12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63"/>
  <sheetViews>
    <sheetView showGridLines="0" tabSelected="1" topLeftCell="A19" zoomScale="90" zoomScaleNormal="90" workbookViewId="0">
      <selection activeCell="C25" sqref="C25:D25"/>
    </sheetView>
  </sheetViews>
  <sheetFormatPr defaultRowHeight="14.5" x14ac:dyDescent="0.35"/>
  <cols>
    <col min="2" max="2" width="34" customWidth="1"/>
    <col min="3" max="3" width="32" customWidth="1"/>
    <col min="4" max="5" width="14.26953125" customWidth="1"/>
    <col min="6" max="6" width="15.1796875" customWidth="1"/>
    <col min="7" max="7" width="15.7265625" customWidth="1"/>
    <col min="8" max="8" width="11.1796875" customWidth="1"/>
    <col min="9" max="9" width="15.453125" customWidth="1"/>
    <col min="10" max="10" width="9.26953125" customWidth="1"/>
    <col min="11" max="11" width="14" customWidth="1"/>
    <col min="12" max="12" width="10" customWidth="1"/>
    <col min="13" max="13" width="17.1796875" customWidth="1"/>
    <col min="14" max="14" width="10" customWidth="1"/>
    <col min="15" max="15" width="17.1796875" customWidth="1"/>
  </cols>
  <sheetData>
    <row r="1" spans="1:15" x14ac:dyDescent="0.35">
      <c r="A1" s="25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5" ht="15" customHeight="1" x14ac:dyDescent="0.35">
      <c r="A2" s="25"/>
      <c r="B2" s="114" t="s">
        <v>0</v>
      </c>
      <c r="C2" s="112" t="s">
        <v>64</v>
      </c>
      <c r="D2" s="145"/>
      <c r="E2" s="146"/>
      <c r="F2" s="151" t="s">
        <v>61</v>
      </c>
      <c r="G2" s="151"/>
      <c r="H2" s="151"/>
      <c r="I2" s="151"/>
      <c r="J2" s="151"/>
      <c r="K2" s="151"/>
      <c r="L2" s="151"/>
      <c r="M2" s="169" t="s">
        <v>38</v>
      </c>
      <c r="N2" s="169"/>
      <c r="O2" s="170"/>
    </row>
    <row r="3" spans="1:15" ht="15" customHeight="1" x14ac:dyDescent="0.35">
      <c r="A3" s="25"/>
      <c r="B3" s="115" t="s">
        <v>3</v>
      </c>
      <c r="C3" s="110" t="s">
        <v>60</v>
      </c>
      <c r="D3" s="147"/>
      <c r="E3" s="148"/>
      <c r="F3" s="152"/>
      <c r="G3" s="152"/>
      <c r="H3" s="152"/>
      <c r="I3" s="152"/>
      <c r="J3" s="152"/>
      <c r="K3" s="152"/>
      <c r="L3" s="152"/>
      <c r="M3" s="171"/>
      <c r="N3" s="171"/>
      <c r="O3" s="172"/>
    </row>
    <row r="4" spans="1:15" ht="15" customHeight="1" x14ac:dyDescent="0.35">
      <c r="A4" s="25"/>
      <c r="B4" s="115" t="s">
        <v>54</v>
      </c>
      <c r="C4" s="108" t="s">
        <v>55</v>
      </c>
      <c r="D4" s="147"/>
      <c r="E4" s="148"/>
      <c r="F4" s="152"/>
      <c r="G4" s="152"/>
      <c r="H4" s="152"/>
      <c r="I4" s="152"/>
      <c r="J4" s="152"/>
      <c r="K4" s="152"/>
      <c r="L4" s="152"/>
      <c r="M4" s="171"/>
      <c r="N4" s="171"/>
      <c r="O4" s="172"/>
    </row>
    <row r="5" spans="1:15" ht="15" customHeight="1" x14ac:dyDescent="0.35">
      <c r="A5" s="25"/>
      <c r="B5" s="115" t="s">
        <v>56</v>
      </c>
      <c r="C5" s="108" t="s">
        <v>57</v>
      </c>
      <c r="D5" s="147"/>
      <c r="E5" s="148"/>
      <c r="F5" s="152"/>
      <c r="G5" s="152"/>
      <c r="H5" s="152"/>
      <c r="I5" s="152"/>
      <c r="J5" s="152"/>
      <c r="K5" s="152"/>
      <c r="L5" s="152"/>
      <c r="M5" s="171"/>
      <c r="N5" s="171"/>
      <c r="O5" s="172"/>
    </row>
    <row r="6" spans="1:15" ht="15" customHeight="1" x14ac:dyDescent="0.35">
      <c r="A6" s="25"/>
      <c r="B6" s="115" t="s">
        <v>4</v>
      </c>
      <c r="C6" s="109">
        <v>43341</v>
      </c>
      <c r="D6" s="147"/>
      <c r="E6" s="148"/>
      <c r="F6" s="152"/>
      <c r="G6" s="152"/>
      <c r="H6" s="152"/>
      <c r="I6" s="152"/>
      <c r="J6" s="152"/>
      <c r="K6" s="152"/>
      <c r="L6" s="152"/>
      <c r="M6" s="171"/>
      <c r="N6" s="171"/>
      <c r="O6" s="172"/>
    </row>
    <row r="7" spans="1:15" ht="15" customHeight="1" x14ac:dyDescent="0.35">
      <c r="A7" s="25"/>
      <c r="B7" s="115" t="s">
        <v>58</v>
      </c>
      <c r="C7" s="108" t="s">
        <v>59</v>
      </c>
      <c r="D7" s="147"/>
      <c r="E7" s="148"/>
      <c r="F7" s="152"/>
      <c r="G7" s="152"/>
      <c r="H7" s="152"/>
      <c r="I7" s="152"/>
      <c r="J7" s="152"/>
      <c r="K7" s="152"/>
      <c r="L7" s="152"/>
      <c r="M7" s="171"/>
      <c r="N7" s="171"/>
      <c r="O7" s="172"/>
    </row>
    <row r="8" spans="1:15" ht="15" customHeight="1" x14ac:dyDescent="0.35">
      <c r="A8" s="25"/>
      <c r="B8" s="116" t="s">
        <v>8</v>
      </c>
      <c r="C8" s="113" t="s">
        <v>9</v>
      </c>
      <c r="D8" s="149"/>
      <c r="E8" s="150"/>
      <c r="F8" s="153"/>
      <c r="G8" s="153"/>
      <c r="H8" s="153"/>
      <c r="I8" s="153"/>
      <c r="J8" s="153"/>
      <c r="K8" s="153"/>
      <c r="L8" s="153"/>
      <c r="M8" s="173"/>
      <c r="N8" s="173"/>
      <c r="O8" s="174"/>
    </row>
    <row r="9" spans="1:15" x14ac:dyDescent="0.35">
      <c r="A9" s="26"/>
      <c r="B9" s="27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ht="18" customHeight="1" x14ac:dyDescent="0.35">
      <c r="A10" s="28"/>
      <c r="B10" s="55" t="s">
        <v>41</v>
      </c>
      <c r="C10" s="54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1:15" x14ac:dyDescent="0.35">
      <c r="A11" s="25"/>
      <c r="B11" s="30"/>
      <c r="C11" s="24"/>
      <c r="D11" s="24"/>
      <c r="E11" s="24"/>
      <c r="F11" s="31"/>
      <c r="G11" s="24"/>
      <c r="H11" s="24"/>
      <c r="I11" s="24"/>
      <c r="J11" s="24"/>
      <c r="K11" s="24"/>
      <c r="L11" s="24"/>
      <c r="M11" s="24"/>
      <c r="N11" s="24"/>
      <c r="O11" s="24"/>
    </row>
    <row r="12" spans="1:15" ht="15.5" x14ac:dyDescent="0.35">
      <c r="A12" s="25"/>
      <c r="B12" s="50" t="s">
        <v>28</v>
      </c>
      <c r="C12" s="56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8"/>
    </row>
    <row r="13" spans="1:15" ht="15.5" x14ac:dyDescent="0.35">
      <c r="A13" s="25"/>
      <c r="B13" s="50" t="s">
        <v>39</v>
      </c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8"/>
    </row>
    <row r="14" spans="1:15" ht="15.5" x14ac:dyDescent="0.35">
      <c r="A14" s="25"/>
      <c r="B14" s="50" t="s">
        <v>29</v>
      </c>
      <c r="C14" s="56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8"/>
    </row>
    <row r="15" spans="1:15" ht="15.5" x14ac:dyDescent="0.35">
      <c r="A15" s="25"/>
      <c r="B15" s="50" t="s">
        <v>42</v>
      </c>
      <c r="C15" s="56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8"/>
    </row>
    <row r="16" spans="1:15" ht="15.5" x14ac:dyDescent="0.35">
      <c r="A16" s="25"/>
      <c r="B16" s="50" t="s">
        <v>40</v>
      </c>
      <c r="C16" s="56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8"/>
    </row>
    <row r="17" spans="1:15" ht="15.5" x14ac:dyDescent="0.35">
      <c r="A17" s="25"/>
      <c r="B17" s="125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</row>
    <row r="18" spans="1:15" ht="31" customHeight="1" x14ac:dyDescent="0.35">
      <c r="A18" s="26"/>
      <c r="B18" s="161" t="s">
        <v>110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</row>
    <row r="19" spans="1:15" ht="56" customHeight="1" x14ac:dyDescent="0.35">
      <c r="A19" s="26"/>
      <c r="B19" s="162" t="s">
        <v>112</v>
      </c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</row>
    <row r="20" spans="1:15" x14ac:dyDescent="0.35">
      <c r="A20" s="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</row>
    <row r="21" spans="1:15" ht="18" x14ac:dyDescent="0.35">
      <c r="A21" s="32"/>
      <c r="B21" s="154" t="s">
        <v>111</v>
      </c>
      <c r="C21" s="154"/>
      <c r="D21" s="154"/>
      <c r="E21" s="154"/>
      <c r="F21" s="154"/>
      <c r="G21" s="154"/>
      <c r="H21" s="41"/>
      <c r="I21" s="41"/>
      <c r="J21" s="41"/>
      <c r="K21" s="41"/>
      <c r="L21" s="41"/>
      <c r="M21" s="41"/>
      <c r="N21" s="41"/>
      <c r="O21" s="41"/>
    </row>
    <row r="22" spans="1:15" ht="18" thickBot="1" x14ac:dyDescent="0.4">
      <c r="A22" s="32"/>
      <c r="B22" s="33"/>
      <c r="C22" s="33"/>
      <c r="D22" s="34"/>
      <c r="E22" s="34"/>
      <c r="F22" s="34"/>
      <c r="G22" s="34"/>
      <c r="H22" s="34"/>
      <c r="I22" s="34"/>
      <c r="J22" s="34"/>
      <c r="K22" s="34"/>
    </row>
    <row r="23" spans="1:15" ht="15" customHeight="1" x14ac:dyDescent="0.35">
      <c r="A23" s="32"/>
      <c r="B23" s="159" t="s">
        <v>35</v>
      </c>
      <c r="C23" s="159" t="s">
        <v>36</v>
      </c>
      <c r="D23" s="159"/>
      <c r="E23" s="159" t="s">
        <v>37</v>
      </c>
      <c r="F23" s="159" t="s">
        <v>30</v>
      </c>
      <c r="G23" s="159" t="s">
        <v>31</v>
      </c>
      <c r="H23" s="143" t="s">
        <v>43</v>
      </c>
      <c r="I23" s="144"/>
      <c r="J23" s="143" t="s">
        <v>44</v>
      </c>
      <c r="K23" s="144"/>
      <c r="L23" s="143" t="s">
        <v>65</v>
      </c>
      <c r="M23" s="144"/>
      <c r="N23" s="143" t="s">
        <v>66</v>
      </c>
      <c r="O23" s="144"/>
    </row>
    <row r="24" spans="1:15" x14ac:dyDescent="0.35">
      <c r="A24" s="32"/>
      <c r="B24" s="160"/>
      <c r="C24" s="160"/>
      <c r="D24" s="160"/>
      <c r="E24" s="160"/>
      <c r="F24" s="160"/>
      <c r="G24" s="160"/>
      <c r="H24" s="36" t="s">
        <v>32</v>
      </c>
      <c r="I24" s="36" t="s">
        <v>33</v>
      </c>
      <c r="J24" s="36" t="s">
        <v>32</v>
      </c>
      <c r="K24" s="36" t="s">
        <v>33</v>
      </c>
      <c r="L24" s="122" t="s">
        <v>32</v>
      </c>
      <c r="M24" s="122" t="s">
        <v>33</v>
      </c>
      <c r="N24" s="122" t="s">
        <v>32</v>
      </c>
      <c r="O24" s="122" t="s">
        <v>33</v>
      </c>
    </row>
    <row r="25" spans="1:15" x14ac:dyDescent="0.35">
      <c r="A25" s="32"/>
      <c r="B25" s="127">
        <v>1.1000000000000001</v>
      </c>
      <c r="C25" s="155"/>
      <c r="D25" s="156"/>
      <c r="E25" s="127"/>
      <c r="F25" s="128"/>
      <c r="G25" s="38">
        <f>E25*F25</f>
        <v>0</v>
      </c>
      <c r="H25" s="129"/>
      <c r="I25" s="128">
        <f>H25*F25</f>
        <v>0</v>
      </c>
      <c r="J25" s="129"/>
      <c r="K25" s="128">
        <f>J25*F25</f>
        <v>0</v>
      </c>
      <c r="L25" s="129"/>
      <c r="M25" s="128">
        <f>L25*J25</f>
        <v>0</v>
      </c>
      <c r="N25" s="129"/>
      <c r="O25" s="128">
        <f>N25*J25</f>
        <v>0</v>
      </c>
    </row>
    <row r="26" spans="1:15" x14ac:dyDescent="0.35">
      <c r="A26" s="32"/>
      <c r="B26" s="42" t="s">
        <v>70</v>
      </c>
      <c r="C26" s="157"/>
      <c r="D26" s="158"/>
      <c r="E26" s="42"/>
      <c r="F26" s="43"/>
      <c r="G26" s="38">
        <f t="shared" ref="G26:G32" si="0">E26*F26</f>
        <v>0</v>
      </c>
      <c r="H26" s="51"/>
      <c r="I26" s="43">
        <f t="shared" ref="I26:I32" si="1">H26*F26</f>
        <v>0</v>
      </c>
      <c r="J26" s="51"/>
      <c r="K26" s="43">
        <f>J26*F26</f>
        <v>0</v>
      </c>
      <c r="L26" s="51"/>
      <c r="M26" s="43">
        <f t="shared" ref="M26:M32" si="2">L26*J26</f>
        <v>0</v>
      </c>
      <c r="N26" s="51"/>
      <c r="O26" s="43">
        <f>N26*J26</f>
        <v>0</v>
      </c>
    </row>
    <row r="27" spans="1:15" x14ac:dyDescent="0.35">
      <c r="A27" s="37"/>
      <c r="B27" s="44" t="s">
        <v>71</v>
      </c>
      <c r="C27" s="163"/>
      <c r="D27" s="164"/>
      <c r="E27" s="44"/>
      <c r="F27" s="45"/>
      <c r="G27" s="38">
        <f t="shared" si="0"/>
        <v>0</v>
      </c>
      <c r="H27" s="52"/>
      <c r="I27" s="43">
        <f t="shared" si="1"/>
        <v>0</v>
      </c>
      <c r="J27" s="52"/>
      <c r="K27" s="43">
        <f t="shared" ref="K27:K32" si="3">J27*F27</f>
        <v>0</v>
      </c>
      <c r="L27" s="52"/>
      <c r="M27" s="43">
        <f t="shared" si="2"/>
        <v>0</v>
      </c>
      <c r="N27" s="52"/>
      <c r="O27" s="43">
        <f t="shared" ref="O27:O32" si="4">N27*J27</f>
        <v>0</v>
      </c>
    </row>
    <row r="28" spans="1:15" x14ac:dyDescent="0.35">
      <c r="A28" s="37"/>
      <c r="B28" s="44" t="s">
        <v>72</v>
      </c>
      <c r="C28" s="163"/>
      <c r="D28" s="164"/>
      <c r="E28" s="44"/>
      <c r="F28" s="45"/>
      <c r="G28" s="38">
        <f t="shared" si="0"/>
        <v>0</v>
      </c>
      <c r="H28" s="52"/>
      <c r="I28" s="43">
        <f t="shared" si="1"/>
        <v>0</v>
      </c>
      <c r="J28" s="52"/>
      <c r="K28" s="43">
        <f t="shared" si="3"/>
        <v>0</v>
      </c>
      <c r="L28" s="52"/>
      <c r="M28" s="43">
        <f t="shared" si="2"/>
        <v>0</v>
      </c>
      <c r="N28" s="52"/>
      <c r="O28" s="43">
        <f t="shared" si="4"/>
        <v>0</v>
      </c>
    </row>
    <row r="29" spans="1:15" x14ac:dyDescent="0.35">
      <c r="A29" s="37"/>
      <c r="B29" s="44" t="s">
        <v>73</v>
      </c>
      <c r="C29" s="163"/>
      <c r="D29" s="164"/>
      <c r="E29" s="44"/>
      <c r="F29" s="45"/>
      <c r="G29" s="38">
        <f t="shared" si="0"/>
        <v>0</v>
      </c>
      <c r="H29" s="52"/>
      <c r="I29" s="43">
        <f t="shared" si="1"/>
        <v>0</v>
      </c>
      <c r="J29" s="52"/>
      <c r="K29" s="43">
        <f t="shared" si="3"/>
        <v>0</v>
      </c>
      <c r="L29" s="52"/>
      <c r="M29" s="43">
        <f t="shared" si="2"/>
        <v>0</v>
      </c>
      <c r="N29" s="52"/>
      <c r="O29" s="43">
        <f t="shared" si="4"/>
        <v>0</v>
      </c>
    </row>
    <row r="30" spans="1:15" x14ac:dyDescent="0.35">
      <c r="A30" s="37"/>
      <c r="B30" s="42" t="s">
        <v>74</v>
      </c>
      <c r="C30" s="157"/>
      <c r="D30" s="158"/>
      <c r="E30" s="42"/>
      <c r="F30" s="43"/>
      <c r="G30" s="38">
        <f t="shared" si="0"/>
        <v>0</v>
      </c>
      <c r="H30" s="51"/>
      <c r="I30" s="43">
        <f t="shared" si="1"/>
        <v>0</v>
      </c>
      <c r="J30" s="51"/>
      <c r="K30" s="43">
        <f t="shared" si="3"/>
        <v>0</v>
      </c>
      <c r="L30" s="51"/>
      <c r="M30" s="43">
        <f t="shared" si="2"/>
        <v>0</v>
      </c>
      <c r="N30" s="51"/>
      <c r="O30" s="43">
        <f t="shared" si="4"/>
        <v>0</v>
      </c>
    </row>
    <row r="31" spans="1:15" x14ac:dyDescent="0.35">
      <c r="A31" s="37"/>
      <c r="B31" s="42" t="s">
        <v>75</v>
      </c>
      <c r="C31" s="46"/>
      <c r="D31" s="47"/>
      <c r="E31" s="42"/>
      <c r="F31" s="43"/>
      <c r="G31" s="38">
        <f t="shared" si="0"/>
        <v>0</v>
      </c>
      <c r="H31" s="51"/>
      <c r="I31" s="43">
        <f t="shared" si="1"/>
        <v>0</v>
      </c>
      <c r="J31" s="51"/>
      <c r="K31" s="43">
        <f t="shared" si="3"/>
        <v>0</v>
      </c>
      <c r="L31" s="51"/>
      <c r="M31" s="43">
        <f t="shared" si="2"/>
        <v>0</v>
      </c>
      <c r="N31" s="51"/>
      <c r="O31" s="43">
        <f t="shared" si="4"/>
        <v>0</v>
      </c>
    </row>
    <row r="32" spans="1:15" x14ac:dyDescent="0.35">
      <c r="A32" s="32"/>
      <c r="B32" s="42" t="s">
        <v>76</v>
      </c>
      <c r="C32" s="157"/>
      <c r="D32" s="158"/>
      <c r="E32" s="42"/>
      <c r="F32" s="43"/>
      <c r="G32" s="38">
        <f t="shared" si="0"/>
        <v>0</v>
      </c>
      <c r="H32" s="51"/>
      <c r="I32" s="43">
        <f t="shared" si="1"/>
        <v>0</v>
      </c>
      <c r="J32" s="51"/>
      <c r="K32" s="43">
        <f t="shared" si="3"/>
        <v>0</v>
      </c>
      <c r="L32" s="51"/>
      <c r="M32" s="43">
        <f t="shared" si="2"/>
        <v>0</v>
      </c>
      <c r="N32" s="51"/>
      <c r="O32" s="43">
        <f t="shared" si="4"/>
        <v>0</v>
      </c>
    </row>
    <row r="33" spans="1:15" ht="15" thickBot="1" x14ac:dyDescent="0.4">
      <c r="A33" s="32"/>
      <c r="B33" s="165" t="s">
        <v>34</v>
      </c>
      <c r="C33" s="166"/>
      <c r="D33" s="166"/>
      <c r="E33" s="166"/>
      <c r="F33" s="167"/>
      <c r="G33" s="39">
        <f>SUM($G$25:$G$32)</f>
        <v>0</v>
      </c>
      <c r="H33" s="141">
        <f>SUM($I$25:$I$32)</f>
        <v>0</v>
      </c>
      <c r="I33" s="142"/>
      <c r="J33" s="141">
        <f>SUM($K$25:$K$32)</f>
        <v>0</v>
      </c>
      <c r="K33" s="142"/>
      <c r="L33" s="141">
        <f>SUM(M25:M32)</f>
        <v>0</v>
      </c>
      <c r="M33" s="142"/>
      <c r="N33" s="141">
        <f>SUM(O25:O32)</f>
        <v>0</v>
      </c>
      <c r="O33" s="142"/>
    </row>
    <row r="34" spans="1:15" x14ac:dyDescent="0.35">
      <c r="A34" s="32"/>
      <c r="B34" s="35"/>
      <c r="C34" s="40"/>
      <c r="D34" s="40"/>
      <c r="E34" s="40"/>
      <c r="F34" s="35"/>
      <c r="G34" s="40"/>
      <c r="H34" s="40"/>
      <c r="I34" s="40"/>
      <c r="J34" s="40"/>
      <c r="K34" s="40"/>
    </row>
    <row r="35" spans="1:15" ht="18" x14ac:dyDescent="0.35">
      <c r="A35" s="32"/>
      <c r="B35" s="154" t="s">
        <v>77</v>
      </c>
      <c r="C35" s="154"/>
      <c r="D35" s="154"/>
      <c r="E35" s="154"/>
      <c r="F35" s="154"/>
      <c r="G35" s="154"/>
      <c r="H35" s="41"/>
      <c r="I35" s="41"/>
      <c r="J35" s="41"/>
      <c r="K35" s="41"/>
    </row>
    <row r="36" spans="1:15" ht="18" thickBot="1" x14ac:dyDescent="0.4">
      <c r="A36" s="32"/>
      <c r="B36" s="33"/>
      <c r="C36" s="33"/>
      <c r="D36" s="34"/>
      <c r="E36" s="34"/>
      <c r="F36" s="34"/>
      <c r="G36" s="34"/>
      <c r="H36" s="34"/>
      <c r="I36" s="34"/>
      <c r="J36" s="34"/>
      <c r="K36" s="34"/>
    </row>
    <row r="37" spans="1:15" ht="15" customHeight="1" x14ac:dyDescent="0.35">
      <c r="A37" s="32"/>
      <c r="B37" s="159" t="s">
        <v>35</v>
      </c>
      <c r="C37" s="159" t="s">
        <v>36</v>
      </c>
      <c r="D37" s="159"/>
      <c r="E37" s="159" t="s">
        <v>37</v>
      </c>
      <c r="F37" s="159" t="s">
        <v>30</v>
      </c>
      <c r="G37" s="159" t="s">
        <v>31</v>
      </c>
      <c r="H37" s="143" t="s">
        <v>43</v>
      </c>
      <c r="I37" s="144"/>
      <c r="J37" s="143" t="s">
        <v>44</v>
      </c>
      <c r="K37" s="144"/>
      <c r="L37" s="143" t="s">
        <v>65</v>
      </c>
      <c r="M37" s="144"/>
      <c r="N37" s="143" t="s">
        <v>66</v>
      </c>
      <c r="O37" s="144"/>
    </row>
    <row r="38" spans="1:15" x14ac:dyDescent="0.35">
      <c r="A38" s="32"/>
      <c r="B38" s="160"/>
      <c r="C38" s="160"/>
      <c r="D38" s="160"/>
      <c r="E38" s="160"/>
      <c r="F38" s="160"/>
      <c r="G38" s="160"/>
      <c r="H38" s="49" t="s">
        <v>32</v>
      </c>
      <c r="I38" s="49" t="s">
        <v>33</v>
      </c>
      <c r="J38" s="49" t="s">
        <v>32</v>
      </c>
      <c r="K38" s="49" t="s">
        <v>33</v>
      </c>
      <c r="L38" s="122" t="s">
        <v>32</v>
      </c>
      <c r="M38" s="122" t="s">
        <v>33</v>
      </c>
      <c r="N38" s="122" t="s">
        <v>32</v>
      </c>
      <c r="O38" s="122" t="s">
        <v>33</v>
      </c>
    </row>
    <row r="39" spans="1:15" x14ac:dyDescent="0.35">
      <c r="A39" s="32"/>
      <c r="B39" s="42" t="s">
        <v>78</v>
      </c>
      <c r="C39" s="157"/>
      <c r="D39" s="158"/>
      <c r="E39" s="42"/>
      <c r="F39" s="43"/>
      <c r="G39" s="38">
        <f>E39*F39</f>
        <v>0</v>
      </c>
      <c r="H39" s="51"/>
      <c r="I39" s="43">
        <f>F39*H39</f>
        <v>0</v>
      </c>
      <c r="J39" s="51"/>
      <c r="K39" s="53">
        <f>F39*J39</f>
        <v>0</v>
      </c>
      <c r="L39" s="51"/>
      <c r="M39" s="43">
        <f>J39*L39</f>
        <v>0</v>
      </c>
      <c r="N39" s="51"/>
      <c r="O39" s="53">
        <f>J39*N39</f>
        <v>0</v>
      </c>
    </row>
    <row r="40" spans="1:15" x14ac:dyDescent="0.35">
      <c r="A40" s="32"/>
      <c r="B40" s="42" t="s">
        <v>79</v>
      </c>
      <c r="C40" s="157"/>
      <c r="D40" s="158"/>
      <c r="E40" s="42"/>
      <c r="F40" s="43"/>
      <c r="G40" s="38">
        <f t="shared" ref="G40:G46" si="5">E40*F40</f>
        <v>0</v>
      </c>
      <c r="H40" s="51"/>
      <c r="I40" s="43">
        <f t="shared" ref="I40:I46" si="6">F40*H40</f>
        <v>0</v>
      </c>
      <c r="J40" s="51"/>
      <c r="K40" s="53">
        <f t="shared" ref="K40:K46" si="7">F40*J40</f>
        <v>0</v>
      </c>
      <c r="L40" s="51"/>
      <c r="M40" s="43">
        <f t="shared" ref="M40:M46" si="8">J40*L40</f>
        <v>0</v>
      </c>
      <c r="N40" s="51"/>
      <c r="O40" s="53">
        <f t="shared" ref="O40:O46" si="9">J40*N40</f>
        <v>0</v>
      </c>
    </row>
    <row r="41" spans="1:15" x14ac:dyDescent="0.35">
      <c r="A41" s="37"/>
      <c r="B41" s="44" t="s">
        <v>80</v>
      </c>
      <c r="C41" s="163"/>
      <c r="D41" s="164"/>
      <c r="E41" s="44"/>
      <c r="F41" s="45"/>
      <c r="G41" s="38">
        <f t="shared" si="5"/>
        <v>0</v>
      </c>
      <c r="H41" s="52"/>
      <c r="I41" s="43">
        <f t="shared" si="6"/>
        <v>0</v>
      </c>
      <c r="J41" s="52"/>
      <c r="K41" s="53">
        <f t="shared" si="7"/>
        <v>0</v>
      </c>
      <c r="L41" s="52"/>
      <c r="M41" s="43">
        <f t="shared" si="8"/>
        <v>0</v>
      </c>
      <c r="N41" s="52"/>
      <c r="O41" s="53">
        <f t="shared" si="9"/>
        <v>0</v>
      </c>
    </row>
    <row r="42" spans="1:15" x14ac:dyDescent="0.35">
      <c r="A42" s="37"/>
      <c r="B42" s="44" t="s">
        <v>81</v>
      </c>
      <c r="C42" s="163"/>
      <c r="D42" s="164"/>
      <c r="E42" s="44"/>
      <c r="F42" s="45"/>
      <c r="G42" s="38">
        <f t="shared" si="5"/>
        <v>0</v>
      </c>
      <c r="H42" s="52"/>
      <c r="I42" s="43">
        <f t="shared" si="6"/>
        <v>0</v>
      </c>
      <c r="J42" s="52"/>
      <c r="K42" s="53">
        <f t="shared" si="7"/>
        <v>0</v>
      </c>
      <c r="L42" s="52"/>
      <c r="M42" s="43">
        <f t="shared" si="8"/>
        <v>0</v>
      </c>
      <c r="N42" s="52"/>
      <c r="O42" s="53">
        <f t="shared" si="9"/>
        <v>0</v>
      </c>
    </row>
    <row r="43" spans="1:15" x14ac:dyDescent="0.35">
      <c r="A43" s="37"/>
      <c r="B43" s="44" t="s">
        <v>82</v>
      </c>
      <c r="C43" s="163"/>
      <c r="D43" s="164"/>
      <c r="E43" s="44"/>
      <c r="F43" s="45"/>
      <c r="G43" s="38">
        <f t="shared" si="5"/>
        <v>0</v>
      </c>
      <c r="H43" s="52"/>
      <c r="I43" s="43">
        <f t="shared" si="6"/>
        <v>0</v>
      </c>
      <c r="J43" s="52"/>
      <c r="K43" s="53">
        <f t="shared" si="7"/>
        <v>0</v>
      </c>
      <c r="L43" s="52"/>
      <c r="M43" s="43">
        <f t="shared" si="8"/>
        <v>0</v>
      </c>
      <c r="N43" s="52"/>
      <c r="O43" s="53">
        <f t="shared" si="9"/>
        <v>0</v>
      </c>
    </row>
    <row r="44" spans="1:15" x14ac:dyDescent="0.35">
      <c r="A44" s="37"/>
      <c r="B44" s="42" t="s">
        <v>83</v>
      </c>
      <c r="C44" s="157"/>
      <c r="D44" s="158"/>
      <c r="E44" s="42"/>
      <c r="F44" s="43"/>
      <c r="G44" s="38">
        <f t="shared" si="5"/>
        <v>0</v>
      </c>
      <c r="H44" s="51"/>
      <c r="I44" s="43">
        <f t="shared" si="6"/>
        <v>0</v>
      </c>
      <c r="J44" s="51"/>
      <c r="K44" s="53">
        <f t="shared" si="7"/>
        <v>0</v>
      </c>
      <c r="L44" s="51"/>
      <c r="M44" s="43">
        <f t="shared" si="8"/>
        <v>0</v>
      </c>
      <c r="N44" s="51"/>
      <c r="O44" s="53">
        <f t="shared" si="9"/>
        <v>0</v>
      </c>
    </row>
    <row r="45" spans="1:15" x14ac:dyDescent="0.35">
      <c r="A45" s="37"/>
      <c r="B45" s="42" t="s">
        <v>84</v>
      </c>
      <c r="C45" s="46"/>
      <c r="D45" s="47"/>
      <c r="E45" s="42"/>
      <c r="F45" s="43"/>
      <c r="G45" s="38">
        <f t="shared" si="5"/>
        <v>0</v>
      </c>
      <c r="H45" s="51"/>
      <c r="I45" s="43">
        <f t="shared" si="6"/>
        <v>0</v>
      </c>
      <c r="J45" s="51"/>
      <c r="K45" s="53">
        <f t="shared" si="7"/>
        <v>0</v>
      </c>
      <c r="L45" s="51"/>
      <c r="M45" s="43">
        <f t="shared" si="8"/>
        <v>0</v>
      </c>
      <c r="N45" s="51"/>
      <c r="O45" s="53">
        <f t="shared" si="9"/>
        <v>0</v>
      </c>
    </row>
    <row r="46" spans="1:15" x14ac:dyDescent="0.35">
      <c r="A46" s="32"/>
      <c r="B46" s="42" t="s">
        <v>85</v>
      </c>
      <c r="C46" s="157"/>
      <c r="D46" s="158"/>
      <c r="E46" s="42"/>
      <c r="F46" s="43"/>
      <c r="G46" s="38">
        <f t="shared" si="5"/>
        <v>0</v>
      </c>
      <c r="H46" s="51"/>
      <c r="I46" s="43">
        <f t="shared" si="6"/>
        <v>0</v>
      </c>
      <c r="J46" s="51"/>
      <c r="K46" s="53">
        <f t="shared" si="7"/>
        <v>0</v>
      </c>
      <c r="L46" s="51"/>
      <c r="M46" s="43">
        <f t="shared" si="8"/>
        <v>0</v>
      </c>
      <c r="N46" s="51"/>
      <c r="O46" s="53">
        <f t="shared" si="9"/>
        <v>0</v>
      </c>
    </row>
    <row r="47" spans="1:15" ht="15" thickBot="1" x14ac:dyDescent="0.4">
      <c r="A47" s="32"/>
      <c r="B47" s="165" t="s">
        <v>34</v>
      </c>
      <c r="C47" s="166"/>
      <c r="D47" s="166"/>
      <c r="E47" s="166"/>
      <c r="F47" s="167"/>
      <c r="G47" s="39">
        <f>SUM(G39:G46)</f>
        <v>0</v>
      </c>
      <c r="H47" s="141">
        <f>SUM(I39:I46)</f>
        <v>0</v>
      </c>
      <c r="I47" s="142"/>
      <c r="J47" s="141">
        <f>SUM(K39:K46)</f>
        <v>0</v>
      </c>
      <c r="K47" s="142"/>
      <c r="L47" s="141">
        <f>SUM(M39:M46)</f>
        <v>0</v>
      </c>
      <c r="M47" s="142"/>
      <c r="N47" s="141">
        <f>SUM(O39:O46)</f>
        <v>0</v>
      </c>
      <c r="O47" s="142"/>
    </row>
    <row r="48" spans="1:15" x14ac:dyDescent="0.35">
      <c r="A48" s="32"/>
      <c r="B48" s="168"/>
      <c r="C48" s="168"/>
      <c r="D48" s="168"/>
      <c r="E48" s="168"/>
      <c r="F48" s="168"/>
      <c r="G48" s="168"/>
      <c r="H48" s="40"/>
      <c r="I48" s="40"/>
      <c r="J48" s="40"/>
      <c r="K48" s="40"/>
    </row>
    <row r="49" spans="1:15" ht="18" x14ac:dyDescent="0.35">
      <c r="A49" s="48"/>
      <c r="B49" s="154" t="s">
        <v>86</v>
      </c>
      <c r="C49" s="154"/>
      <c r="D49" s="154"/>
      <c r="E49" s="154"/>
      <c r="F49" s="154"/>
      <c r="G49" s="154"/>
      <c r="H49" s="41"/>
      <c r="I49" s="41"/>
      <c r="J49" s="41"/>
      <c r="K49" s="41"/>
    </row>
    <row r="50" spans="1:15" ht="18" thickBot="1" x14ac:dyDescent="0.4">
      <c r="A50" s="25"/>
      <c r="B50" s="33"/>
      <c r="C50" s="33"/>
      <c r="D50" s="34"/>
      <c r="E50" s="34"/>
      <c r="F50" s="34"/>
      <c r="G50" s="34"/>
      <c r="H50" s="34"/>
      <c r="I50" s="34"/>
      <c r="J50" s="34"/>
      <c r="K50" s="34"/>
    </row>
    <row r="51" spans="1:15" x14ac:dyDescent="0.35">
      <c r="A51" s="25"/>
      <c r="B51" s="159" t="s">
        <v>35</v>
      </c>
      <c r="C51" s="159" t="s">
        <v>36</v>
      </c>
      <c r="D51" s="159"/>
      <c r="E51" s="159" t="s">
        <v>37</v>
      </c>
      <c r="F51" s="159" t="s">
        <v>30</v>
      </c>
      <c r="G51" s="159" t="s">
        <v>31</v>
      </c>
      <c r="H51" s="143" t="s">
        <v>43</v>
      </c>
      <c r="I51" s="144"/>
      <c r="J51" s="143" t="s">
        <v>44</v>
      </c>
      <c r="K51" s="144"/>
      <c r="L51" s="143" t="s">
        <v>65</v>
      </c>
      <c r="M51" s="144"/>
      <c r="N51" s="143" t="s">
        <v>66</v>
      </c>
      <c r="O51" s="144"/>
    </row>
    <row r="52" spans="1:15" x14ac:dyDescent="0.35">
      <c r="A52" s="25"/>
      <c r="B52" s="160"/>
      <c r="C52" s="160"/>
      <c r="D52" s="160"/>
      <c r="E52" s="160"/>
      <c r="F52" s="160"/>
      <c r="G52" s="160"/>
      <c r="H52" s="105" t="s">
        <v>32</v>
      </c>
      <c r="I52" s="105" t="s">
        <v>33</v>
      </c>
      <c r="J52" s="105" t="s">
        <v>32</v>
      </c>
      <c r="K52" s="105" t="s">
        <v>33</v>
      </c>
      <c r="L52" s="122" t="s">
        <v>32</v>
      </c>
      <c r="M52" s="122" t="s">
        <v>33</v>
      </c>
      <c r="N52" s="122" t="s">
        <v>32</v>
      </c>
      <c r="O52" s="122" t="s">
        <v>33</v>
      </c>
    </row>
    <row r="53" spans="1:15" x14ac:dyDescent="0.35">
      <c r="A53" s="25"/>
      <c r="B53" s="42" t="s">
        <v>87</v>
      </c>
      <c r="C53" s="157"/>
      <c r="D53" s="158"/>
      <c r="E53" s="42"/>
      <c r="F53" s="43"/>
      <c r="G53" s="38">
        <f>E53*F53</f>
        <v>0</v>
      </c>
      <c r="H53" s="51"/>
      <c r="I53" s="43">
        <f>F53*H53</f>
        <v>0</v>
      </c>
      <c r="J53" s="51"/>
      <c r="K53" s="53">
        <f>F53*J53</f>
        <v>0</v>
      </c>
      <c r="L53" s="51"/>
      <c r="M53" s="43">
        <f>J53*L53</f>
        <v>0</v>
      </c>
      <c r="N53" s="51"/>
      <c r="O53" s="53">
        <f>J53*N53</f>
        <v>0</v>
      </c>
    </row>
    <row r="54" spans="1:15" x14ac:dyDescent="0.35">
      <c r="A54" s="25"/>
      <c r="B54" s="42" t="s">
        <v>88</v>
      </c>
      <c r="C54" s="157"/>
      <c r="D54" s="158"/>
      <c r="E54" s="42"/>
      <c r="F54" s="43"/>
      <c r="G54" s="38">
        <f t="shared" ref="G54:G60" si="10">E54*F54</f>
        <v>0</v>
      </c>
      <c r="H54" s="51"/>
      <c r="I54" s="43">
        <f t="shared" ref="I54:I60" si="11">F54*H54</f>
        <v>0</v>
      </c>
      <c r="J54" s="51"/>
      <c r="K54" s="53">
        <f t="shared" ref="K54:K60" si="12">F54*J54</f>
        <v>0</v>
      </c>
      <c r="L54" s="51"/>
      <c r="M54" s="43">
        <f t="shared" ref="M54:M60" si="13">J54*L54</f>
        <v>0</v>
      </c>
      <c r="N54" s="51"/>
      <c r="O54" s="53">
        <f t="shared" ref="O54:O60" si="14">J54*N54</f>
        <v>0</v>
      </c>
    </row>
    <row r="55" spans="1:15" x14ac:dyDescent="0.35">
      <c r="A55" s="25"/>
      <c r="B55" s="44" t="s">
        <v>89</v>
      </c>
      <c r="C55" s="163"/>
      <c r="D55" s="164"/>
      <c r="E55" s="44"/>
      <c r="F55" s="45"/>
      <c r="G55" s="38">
        <f t="shared" si="10"/>
        <v>0</v>
      </c>
      <c r="H55" s="52"/>
      <c r="I55" s="43">
        <f t="shared" si="11"/>
        <v>0</v>
      </c>
      <c r="J55" s="52"/>
      <c r="K55" s="53">
        <f t="shared" si="12"/>
        <v>0</v>
      </c>
      <c r="L55" s="52"/>
      <c r="M55" s="43">
        <f t="shared" si="13"/>
        <v>0</v>
      </c>
      <c r="N55" s="52"/>
      <c r="O55" s="53">
        <f t="shared" si="14"/>
        <v>0</v>
      </c>
    </row>
    <row r="56" spans="1:15" x14ac:dyDescent="0.35">
      <c r="A56" s="25"/>
      <c r="B56" s="44" t="s">
        <v>90</v>
      </c>
      <c r="C56" s="163"/>
      <c r="D56" s="164"/>
      <c r="E56" s="44"/>
      <c r="F56" s="45"/>
      <c r="G56" s="38">
        <f t="shared" si="10"/>
        <v>0</v>
      </c>
      <c r="H56" s="52"/>
      <c r="I56" s="43">
        <f t="shared" si="11"/>
        <v>0</v>
      </c>
      <c r="J56" s="52"/>
      <c r="K56" s="53">
        <f t="shared" si="12"/>
        <v>0</v>
      </c>
      <c r="L56" s="52"/>
      <c r="M56" s="43">
        <f t="shared" si="13"/>
        <v>0</v>
      </c>
      <c r="N56" s="52"/>
      <c r="O56" s="53">
        <f t="shared" si="14"/>
        <v>0</v>
      </c>
    </row>
    <row r="57" spans="1:15" x14ac:dyDescent="0.35">
      <c r="A57" s="25"/>
      <c r="B57" s="44" t="s">
        <v>91</v>
      </c>
      <c r="C57" s="163"/>
      <c r="D57" s="164"/>
      <c r="E57" s="44"/>
      <c r="F57" s="45"/>
      <c r="G57" s="38">
        <f t="shared" si="10"/>
        <v>0</v>
      </c>
      <c r="H57" s="52"/>
      <c r="I57" s="43">
        <f t="shared" si="11"/>
        <v>0</v>
      </c>
      <c r="J57" s="52"/>
      <c r="K57" s="53">
        <f t="shared" si="12"/>
        <v>0</v>
      </c>
      <c r="L57" s="52"/>
      <c r="M57" s="43">
        <f t="shared" si="13"/>
        <v>0</v>
      </c>
      <c r="N57" s="52"/>
      <c r="O57" s="53">
        <f t="shared" si="14"/>
        <v>0</v>
      </c>
    </row>
    <row r="58" spans="1:15" x14ac:dyDescent="0.35">
      <c r="A58" s="25"/>
      <c r="B58" s="42" t="s">
        <v>92</v>
      </c>
      <c r="C58" s="157"/>
      <c r="D58" s="158"/>
      <c r="E58" s="42"/>
      <c r="F58" s="43"/>
      <c r="G58" s="38">
        <f t="shared" si="10"/>
        <v>0</v>
      </c>
      <c r="H58" s="51"/>
      <c r="I58" s="43">
        <f t="shared" si="11"/>
        <v>0</v>
      </c>
      <c r="J58" s="51"/>
      <c r="K58" s="53">
        <f t="shared" si="12"/>
        <v>0</v>
      </c>
      <c r="L58" s="51"/>
      <c r="M58" s="43">
        <f t="shared" si="13"/>
        <v>0</v>
      </c>
      <c r="N58" s="51"/>
      <c r="O58" s="53">
        <f t="shared" si="14"/>
        <v>0</v>
      </c>
    </row>
    <row r="59" spans="1:15" x14ac:dyDescent="0.35">
      <c r="A59" s="25"/>
      <c r="B59" s="42" t="s">
        <v>93</v>
      </c>
      <c r="C59" s="106"/>
      <c r="D59" s="107"/>
      <c r="E59" s="42"/>
      <c r="F59" s="43"/>
      <c r="G59" s="38">
        <f t="shared" si="10"/>
        <v>0</v>
      </c>
      <c r="H59" s="51"/>
      <c r="I59" s="43">
        <f t="shared" si="11"/>
        <v>0</v>
      </c>
      <c r="J59" s="51"/>
      <c r="K59" s="53">
        <f t="shared" si="12"/>
        <v>0</v>
      </c>
      <c r="L59" s="51"/>
      <c r="M59" s="43">
        <f t="shared" si="13"/>
        <v>0</v>
      </c>
      <c r="N59" s="51"/>
      <c r="O59" s="53">
        <f t="shared" si="14"/>
        <v>0</v>
      </c>
    </row>
    <row r="60" spans="1:15" x14ac:dyDescent="0.35">
      <c r="A60" s="25"/>
      <c r="B60" s="42" t="s">
        <v>94</v>
      </c>
      <c r="C60" s="157"/>
      <c r="D60" s="158"/>
      <c r="E60" s="42"/>
      <c r="F60" s="43"/>
      <c r="G60" s="38">
        <f t="shared" si="10"/>
        <v>0</v>
      </c>
      <c r="H60" s="51"/>
      <c r="I60" s="43">
        <f t="shared" si="11"/>
        <v>0</v>
      </c>
      <c r="J60" s="51"/>
      <c r="K60" s="53">
        <f t="shared" si="12"/>
        <v>0</v>
      </c>
      <c r="L60" s="51"/>
      <c r="M60" s="43">
        <f t="shared" si="13"/>
        <v>0</v>
      </c>
      <c r="N60" s="51"/>
      <c r="O60" s="53">
        <f t="shared" si="14"/>
        <v>0</v>
      </c>
    </row>
    <row r="61" spans="1:15" ht="15" thickBot="1" x14ac:dyDescent="0.4">
      <c r="A61" s="25"/>
      <c r="B61" s="165" t="s">
        <v>34</v>
      </c>
      <c r="C61" s="166"/>
      <c r="D61" s="166"/>
      <c r="E61" s="166"/>
      <c r="F61" s="167"/>
      <c r="G61" s="39">
        <f>SUM(G53:G60)</f>
        <v>0</v>
      </c>
      <c r="H61" s="141">
        <f>SUM(I53:I60)</f>
        <v>0</v>
      </c>
      <c r="I61" s="142"/>
      <c r="J61" s="141">
        <f>SUM(K53:K60)</f>
        <v>0</v>
      </c>
      <c r="K61" s="142"/>
      <c r="L61" s="141">
        <f>SUM(M53:M60)</f>
        <v>0</v>
      </c>
      <c r="M61" s="142"/>
      <c r="N61" s="141">
        <f>SUM(O53:O60)</f>
        <v>0</v>
      </c>
      <c r="O61" s="142"/>
    </row>
    <row r="62" spans="1:15" x14ac:dyDescent="0.3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1:15" ht="18" x14ac:dyDescent="0.35">
      <c r="A63" s="25"/>
      <c r="B63" s="154" t="s">
        <v>95</v>
      </c>
      <c r="C63" s="154"/>
      <c r="D63" s="154"/>
      <c r="E63" s="154"/>
      <c r="F63" s="154"/>
      <c r="G63" s="154"/>
      <c r="H63" s="41"/>
      <c r="I63" s="41"/>
      <c r="J63" s="41"/>
      <c r="K63" s="41"/>
    </row>
    <row r="64" spans="1:15" ht="18" thickBot="1" x14ac:dyDescent="0.4">
      <c r="A64" s="25"/>
      <c r="B64" s="33"/>
      <c r="C64" s="33"/>
      <c r="D64" s="34"/>
      <c r="E64" s="34"/>
      <c r="F64" s="34"/>
      <c r="G64" s="34"/>
      <c r="H64" s="34"/>
      <c r="I64" s="34"/>
      <c r="J64" s="34"/>
      <c r="K64" s="34"/>
    </row>
    <row r="65" spans="1:15" x14ac:dyDescent="0.35">
      <c r="A65" s="25"/>
      <c r="B65" s="159" t="s">
        <v>35</v>
      </c>
      <c r="C65" s="159" t="s">
        <v>36</v>
      </c>
      <c r="D65" s="159"/>
      <c r="E65" s="159" t="s">
        <v>37</v>
      </c>
      <c r="F65" s="159" t="s">
        <v>30</v>
      </c>
      <c r="G65" s="159" t="s">
        <v>31</v>
      </c>
      <c r="H65" s="143" t="s">
        <v>43</v>
      </c>
      <c r="I65" s="144"/>
      <c r="J65" s="143" t="s">
        <v>44</v>
      </c>
      <c r="K65" s="144"/>
      <c r="L65" s="143" t="s">
        <v>65</v>
      </c>
      <c r="M65" s="144"/>
      <c r="N65" s="143" t="s">
        <v>66</v>
      </c>
      <c r="O65" s="144"/>
    </row>
    <row r="66" spans="1:15" x14ac:dyDescent="0.35">
      <c r="A66" s="25"/>
      <c r="B66" s="160"/>
      <c r="C66" s="160"/>
      <c r="D66" s="160"/>
      <c r="E66" s="160"/>
      <c r="F66" s="160"/>
      <c r="G66" s="160"/>
      <c r="H66" s="105" t="s">
        <v>32</v>
      </c>
      <c r="I66" s="105" t="s">
        <v>33</v>
      </c>
      <c r="J66" s="105" t="s">
        <v>32</v>
      </c>
      <c r="K66" s="105" t="s">
        <v>33</v>
      </c>
      <c r="L66" s="122" t="s">
        <v>32</v>
      </c>
      <c r="M66" s="122" t="s">
        <v>33</v>
      </c>
      <c r="N66" s="122" t="s">
        <v>32</v>
      </c>
      <c r="O66" s="122" t="s">
        <v>33</v>
      </c>
    </row>
    <row r="67" spans="1:15" x14ac:dyDescent="0.35">
      <c r="A67" s="25"/>
      <c r="B67" s="42" t="s">
        <v>96</v>
      </c>
      <c r="C67" s="157"/>
      <c r="D67" s="158"/>
      <c r="E67" s="42"/>
      <c r="F67" s="43"/>
      <c r="G67" s="38">
        <f>E67*F67</f>
        <v>0</v>
      </c>
      <c r="H67" s="51"/>
      <c r="I67" s="43">
        <f>F67*H67</f>
        <v>0</v>
      </c>
      <c r="J67" s="51"/>
      <c r="K67" s="53">
        <f>F67*J67</f>
        <v>0</v>
      </c>
      <c r="L67" s="51"/>
      <c r="M67" s="43">
        <f>J67*L67</f>
        <v>0</v>
      </c>
      <c r="N67" s="51"/>
      <c r="O67" s="53">
        <f>J67*N67</f>
        <v>0</v>
      </c>
    </row>
    <row r="68" spans="1:15" x14ac:dyDescent="0.35">
      <c r="A68" s="25"/>
      <c r="B68" s="42" t="s">
        <v>97</v>
      </c>
      <c r="C68" s="157"/>
      <c r="D68" s="158"/>
      <c r="E68" s="42"/>
      <c r="F68" s="43"/>
      <c r="G68" s="38">
        <f t="shared" ref="G68:G74" si="15">E68*F68</f>
        <v>0</v>
      </c>
      <c r="H68" s="51"/>
      <c r="I68" s="43">
        <f t="shared" ref="I68:I74" si="16">F68*H68</f>
        <v>0</v>
      </c>
      <c r="J68" s="51"/>
      <c r="K68" s="53">
        <f t="shared" ref="K68:K74" si="17">F68*J68</f>
        <v>0</v>
      </c>
      <c r="L68" s="51"/>
      <c r="M68" s="43">
        <f t="shared" ref="M68:M74" si="18">J68*L68</f>
        <v>0</v>
      </c>
      <c r="N68" s="51"/>
      <c r="O68" s="53">
        <f t="shared" ref="O68:O74" si="19">J68*N68</f>
        <v>0</v>
      </c>
    </row>
    <row r="69" spans="1:15" x14ac:dyDescent="0.35">
      <c r="A69" s="25"/>
      <c r="B69" s="44" t="s">
        <v>98</v>
      </c>
      <c r="C69" s="163"/>
      <c r="D69" s="164"/>
      <c r="E69" s="44"/>
      <c r="F69" s="45"/>
      <c r="G69" s="38">
        <f t="shared" si="15"/>
        <v>0</v>
      </c>
      <c r="H69" s="52"/>
      <c r="I69" s="43">
        <f t="shared" si="16"/>
        <v>0</v>
      </c>
      <c r="J69" s="52"/>
      <c r="K69" s="53">
        <f t="shared" si="17"/>
        <v>0</v>
      </c>
      <c r="L69" s="52"/>
      <c r="M69" s="43">
        <f t="shared" si="18"/>
        <v>0</v>
      </c>
      <c r="N69" s="52"/>
      <c r="O69" s="53">
        <f t="shared" si="19"/>
        <v>0</v>
      </c>
    </row>
    <row r="70" spans="1:15" x14ac:dyDescent="0.35">
      <c r="A70" s="25"/>
      <c r="B70" s="44" t="s">
        <v>99</v>
      </c>
      <c r="C70" s="163"/>
      <c r="D70" s="164"/>
      <c r="E70" s="44"/>
      <c r="F70" s="45"/>
      <c r="G70" s="38">
        <f t="shared" si="15"/>
        <v>0</v>
      </c>
      <c r="H70" s="52"/>
      <c r="I70" s="43">
        <f t="shared" si="16"/>
        <v>0</v>
      </c>
      <c r="J70" s="52"/>
      <c r="K70" s="53">
        <f t="shared" si="17"/>
        <v>0</v>
      </c>
      <c r="L70" s="52"/>
      <c r="M70" s="43">
        <f t="shared" si="18"/>
        <v>0</v>
      </c>
      <c r="N70" s="52"/>
      <c r="O70" s="53">
        <f t="shared" si="19"/>
        <v>0</v>
      </c>
    </row>
    <row r="71" spans="1:15" x14ac:dyDescent="0.35">
      <c r="A71" s="25"/>
      <c r="B71" s="44" t="s">
        <v>100</v>
      </c>
      <c r="C71" s="163"/>
      <c r="D71" s="164"/>
      <c r="E71" s="44"/>
      <c r="F71" s="45"/>
      <c r="G71" s="38">
        <f t="shared" si="15"/>
        <v>0</v>
      </c>
      <c r="H71" s="52"/>
      <c r="I71" s="43">
        <f t="shared" si="16"/>
        <v>0</v>
      </c>
      <c r="J71" s="52"/>
      <c r="K71" s="53">
        <f t="shared" si="17"/>
        <v>0</v>
      </c>
      <c r="L71" s="52"/>
      <c r="M71" s="43">
        <f t="shared" si="18"/>
        <v>0</v>
      </c>
      <c r="N71" s="52"/>
      <c r="O71" s="53">
        <f t="shared" si="19"/>
        <v>0</v>
      </c>
    </row>
    <row r="72" spans="1:15" x14ac:dyDescent="0.35">
      <c r="A72" s="25"/>
      <c r="B72" s="42" t="s">
        <v>101</v>
      </c>
      <c r="C72" s="157"/>
      <c r="D72" s="158"/>
      <c r="E72" s="42"/>
      <c r="F72" s="43"/>
      <c r="G72" s="38">
        <f t="shared" si="15"/>
        <v>0</v>
      </c>
      <c r="H72" s="51"/>
      <c r="I72" s="43">
        <f t="shared" si="16"/>
        <v>0</v>
      </c>
      <c r="J72" s="51"/>
      <c r="K72" s="53">
        <f t="shared" si="17"/>
        <v>0</v>
      </c>
      <c r="L72" s="51"/>
      <c r="M72" s="43">
        <f t="shared" si="18"/>
        <v>0</v>
      </c>
      <c r="N72" s="51"/>
      <c r="O72" s="53">
        <f t="shared" si="19"/>
        <v>0</v>
      </c>
    </row>
    <row r="73" spans="1:15" x14ac:dyDescent="0.35">
      <c r="A73" s="25"/>
      <c r="B73" s="42" t="s">
        <v>102</v>
      </c>
      <c r="C73" s="106"/>
      <c r="D73" s="107"/>
      <c r="E73" s="42"/>
      <c r="F73" s="43"/>
      <c r="G73" s="38">
        <f t="shared" si="15"/>
        <v>0</v>
      </c>
      <c r="H73" s="51"/>
      <c r="I73" s="43">
        <f t="shared" si="16"/>
        <v>0</v>
      </c>
      <c r="J73" s="51"/>
      <c r="K73" s="53">
        <f t="shared" si="17"/>
        <v>0</v>
      </c>
      <c r="L73" s="51"/>
      <c r="M73" s="43">
        <f t="shared" si="18"/>
        <v>0</v>
      </c>
      <c r="N73" s="51"/>
      <c r="O73" s="53">
        <f t="shared" si="19"/>
        <v>0</v>
      </c>
    </row>
    <row r="74" spans="1:15" x14ac:dyDescent="0.35">
      <c r="A74" s="25"/>
      <c r="B74" s="42" t="s">
        <v>103</v>
      </c>
      <c r="C74" s="157"/>
      <c r="D74" s="158"/>
      <c r="E74" s="42"/>
      <c r="F74" s="43"/>
      <c r="G74" s="38">
        <f t="shared" si="15"/>
        <v>0</v>
      </c>
      <c r="H74" s="51"/>
      <c r="I74" s="43">
        <f t="shared" si="16"/>
        <v>0</v>
      </c>
      <c r="J74" s="51"/>
      <c r="K74" s="53">
        <f t="shared" si="17"/>
        <v>0</v>
      </c>
      <c r="L74" s="51"/>
      <c r="M74" s="43">
        <f t="shared" si="18"/>
        <v>0</v>
      </c>
      <c r="N74" s="51"/>
      <c r="O74" s="53">
        <f t="shared" si="19"/>
        <v>0</v>
      </c>
    </row>
    <row r="75" spans="1:15" ht="15" thickBot="1" x14ac:dyDescent="0.4">
      <c r="A75" s="25"/>
      <c r="B75" s="165" t="s">
        <v>34</v>
      </c>
      <c r="C75" s="166"/>
      <c r="D75" s="166"/>
      <c r="E75" s="166"/>
      <c r="F75" s="167"/>
      <c r="G75" s="39">
        <f>SUM(G67:G74)</f>
        <v>0</v>
      </c>
      <c r="H75" s="141">
        <f>SUM(I67:I74)</f>
        <v>0</v>
      </c>
      <c r="I75" s="142"/>
      <c r="J75" s="141">
        <f>SUM(K67:K74)</f>
        <v>0</v>
      </c>
      <c r="K75" s="142"/>
      <c r="L75" s="141">
        <f>SUM(M67:M74)</f>
        <v>0</v>
      </c>
      <c r="M75" s="142"/>
      <c r="N75" s="141">
        <f>SUM(O67:O74)</f>
        <v>0</v>
      </c>
      <c r="O75" s="142"/>
    </row>
    <row r="76" spans="1:15" x14ac:dyDescent="0.3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</row>
    <row r="77" spans="1:15" x14ac:dyDescent="0.3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</row>
    <row r="78" spans="1:15" x14ac:dyDescent="0.3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</row>
    <row r="79" spans="1:15" x14ac:dyDescent="0.3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</row>
    <row r="80" spans="1:15" x14ac:dyDescent="0.3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</row>
    <row r="81" spans="1:15" x14ac:dyDescent="0.3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</row>
    <row r="82" spans="1:15" x14ac:dyDescent="0.3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</row>
    <row r="83" spans="1:15" x14ac:dyDescent="0.3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</row>
    <row r="84" spans="1:15" x14ac:dyDescent="0.3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</row>
    <row r="85" spans="1:15" x14ac:dyDescent="0.3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</row>
    <row r="86" spans="1:15" x14ac:dyDescent="0.3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</row>
    <row r="87" spans="1:15" x14ac:dyDescent="0.3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</row>
    <row r="88" spans="1:15" x14ac:dyDescent="0.3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</row>
    <row r="89" spans="1:15" x14ac:dyDescent="0.3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</row>
    <row r="90" spans="1:15" x14ac:dyDescent="0.3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spans="1:15" x14ac:dyDescent="0.3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</row>
    <row r="92" spans="1:15" x14ac:dyDescent="0.3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spans="1:15" x14ac:dyDescent="0.3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spans="1:15" x14ac:dyDescent="0.3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spans="1:15" x14ac:dyDescent="0.3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spans="1:15" x14ac:dyDescent="0.3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spans="1:15" x14ac:dyDescent="0.3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spans="1:15" x14ac:dyDescent="0.3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spans="1:15" x14ac:dyDescent="0.3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spans="1:15" x14ac:dyDescent="0.3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spans="1:15" x14ac:dyDescent="0.3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</row>
    <row r="102" spans="1:15" x14ac:dyDescent="0.3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</row>
    <row r="103" spans="1:15" x14ac:dyDescent="0.3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</row>
    <row r="104" spans="1:15" x14ac:dyDescent="0.3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</row>
    <row r="105" spans="1:15" x14ac:dyDescent="0.3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</row>
    <row r="106" spans="1:15" x14ac:dyDescent="0.3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</row>
    <row r="107" spans="1:15" x14ac:dyDescent="0.3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</row>
    <row r="108" spans="1:15" x14ac:dyDescent="0.3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</row>
    <row r="109" spans="1:15" x14ac:dyDescent="0.3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</row>
    <row r="110" spans="1:15" x14ac:dyDescent="0.3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spans="1:15" x14ac:dyDescent="0.3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</row>
    <row r="112" spans="1:15" x14ac:dyDescent="0.3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</row>
    <row r="113" spans="1:15" x14ac:dyDescent="0.3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</row>
    <row r="114" spans="1:15" x14ac:dyDescent="0.3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</row>
    <row r="115" spans="1:15" x14ac:dyDescent="0.3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spans="1:15" x14ac:dyDescent="0.3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</row>
    <row r="117" spans="1:15" x14ac:dyDescent="0.3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</row>
    <row r="118" spans="1:15" x14ac:dyDescent="0.3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</row>
    <row r="119" spans="1:15" x14ac:dyDescent="0.3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</row>
    <row r="120" spans="1:15" x14ac:dyDescent="0.3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</row>
    <row r="121" spans="1:15" x14ac:dyDescent="0.3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</row>
    <row r="122" spans="1:15" x14ac:dyDescent="0.3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</row>
    <row r="123" spans="1:15" x14ac:dyDescent="0.3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</row>
    <row r="124" spans="1:15" x14ac:dyDescent="0.3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</row>
    <row r="125" spans="1:15" x14ac:dyDescent="0.3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</row>
    <row r="126" spans="1:15" x14ac:dyDescent="0.3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</row>
    <row r="127" spans="1:15" x14ac:dyDescent="0.3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</row>
    <row r="128" spans="1:15" x14ac:dyDescent="0.3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</row>
    <row r="129" spans="1:15" x14ac:dyDescent="0.3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</row>
    <row r="130" spans="1:15" x14ac:dyDescent="0.3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</row>
    <row r="131" spans="1:15" x14ac:dyDescent="0.3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</row>
    <row r="132" spans="1:15" x14ac:dyDescent="0.3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</row>
    <row r="133" spans="1:15" x14ac:dyDescent="0.3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</row>
    <row r="134" spans="1:15" x14ac:dyDescent="0.3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</row>
    <row r="135" spans="1:15" x14ac:dyDescent="0.3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</row>
    <row r="136" spans="1:15" x14ac:dyDescent="0.3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</row>
    <row r="137" spans="1:15" x14ac:dyDescent="0.3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</row>
    <row r="138" spans="1:15" x14ac:dyDescent="0.3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spans="1:15" x14ac:dyDescent="0.3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</row>
    <row r="140" spans="1:15" x14ac:dyDescent="0.3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</row>
    <row r="141" spans="1:15" x14ac:dyDescent="0.3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</row>
    <row r="142" spans="1:15" x14ac:dyDescent="0.3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</row>
    <row r="143" spans="1:15" x14ac:dyDescent="0.3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</row>
    <row r="144" spans="1:15" x14ac:dyDescent="0.3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</row>
    <row r="145" spans="1:15" x14ac:dyDescent="0.3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</row>
    <row r="146" spans="1:15" x14ac:dyDescent="0.35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</row>
    <row r="147" spans="1:15" x14ac:dyDescent="0.35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</row>
    <row r="148" spans="1:15" x14ac:dyDescent="0.35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</row>
    <row r="149" spans="1:15" x14ac:dyDescent="0.35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</row>
    <row r="150" spans="1:15" x14ac:dyDescent="0.35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</row>
    <row r="151" spans="1:15" x14ac:dyDescent="0.35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</row>
    <row r="152" spans="1:15" x14ac:dyDescent="0.35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</row>
    <row r="153" spans="1:15" x14ac:dyDescent="0.35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</row>
    <row r="154" spans="1:15" x14ac:dyDescent="0.3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</row>
    <row r="155" spans="1:15" x14ac:dyDescent="0.3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</row>
    <row r="156" spans="1:15" x14ac:dyDescent="0.35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</row>
    <row r="157" spans="1:15" x14ac:dyDescent="0.3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</row>
    <row r="158" spans="1:15" x14ac:dyDescent="0.35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</row>
    <row r="159" spans="1:15" x14ac:dyDescent="0.35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</row>
    <row r="160" spans="1:15" x14ac:dyDescent="0.35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</row>
    <row r="161" spans="1:15" x14ac:dyDescent="0.35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</row>
    <row r="162" spans="1:15" x14ac:dyDescent="0.35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</row>
    <row r="163" spans="1:15" x14ac:dyDescent="0.35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</row>
  </sheetData>
  <mergeCells count="94">
    <mergeCell ref="J75:K75"/>
    <mergeCell ref="M2:O8"/>
    <mergeCell ref="C67:D67"/>
    <mergeCell ref="C68:D68"/>
    <mergeCell ref="C69:D69"/>
    <mergeCell ref="C70:D70"/>
    <mergeCell ref="C71:D71"/>
    <mergeCell ref="C72:D72"/>
    <mergeCell ref="C74:D74"/>
    <mergeCell ref="B75:F75"/>
    <mergeCell ref="H75:I75"/>
    <mergeCell ref="B65:B66"/>
    <mergeCell ref="C65:D66"/>
    <mergeCell ref="E65:E66"/>
    <mergeCell ref="F65:F66"/>
    <mergeCell ref="G65:G66"/>
    <mergeCell ref="H65:I65"/>
    <mergeCell ref="J65:K65"/>
    <mergeCell ref="C56:D56"/>
    <mergeCell ref="C57:D57"/>
    <mergeCell ref="C58:D58"/>
    <mergeCell ref="C60:D60"/>
    <mergeCell ref="B61:F61"/>
    <mergeCell ref="H61:I61"/>
    <mergeCell ref="J61:K61"/>
    <mergeCell ref="B63:G63"/>
    <mergeCell ref="C53:D53"/>
    <mergeCell ref="C54:D54"/>
    <mergeCell ref="C55:D55"/>
    <mergeCell ref="B49:G49"/>
    <mergeCell ref="B51:B52"/>
    <mergeCell ref="C51:D52"/>
    <mergeCell ref="E51:E52"/>
    <mergeCell ref="F51:F52"/>
    <mergeCell ref="G51:G52"/>
    <mergeCell ref="J37:K37"/>
    <mergeCell ref="E37:E38"/>
    <mergeCell ref="F37:F38"/>
    <mergeCell ref="G37:G38"/>
    <mergeCell ref="H51:I51"/>
    <mergeCell ref="J51:K51"/>
    <mergeCell ref="B48:G48"/>
    <mergeCell ref="H47:I47"/>
    <mergeCell ref="C39:D39"/>
    <mergeCell ref="C40:D40"/>
    <mergeCell ref="C41:D41"/>
    <mergeCell ref="C42:D42"/>
    <mergeCell ref="C43:D43"/>
    <mergeCell ref="C46:D46"/>
    <mergeCell ref="B47:F47"/>
    <mergeCell ref="J47:K47"/>
    <mergeCell ref="C27:D27"/>
    <mergeCell ref="H33:I33"/>
    <mergeCell ref="J33:K33"/>
    <mergeCell ref="C29:D29"/>
    <mergeCell ref="C30:D30"/>
    <mergeCell ref="C32:D32"/>
    <mergeCell ref="B33:F33"/>
    <mergeCell ref="C28:D28"/>
    <mergeCell ref="B35:G35"/>
    <mergeCell ref="B37:B38"/>
    <mergeCell ref="C37:D38"/>
    <mergeCell ref="H37:I37"/>
    <mergeCell ref="C44:D44"/>
    <mergeCell ref="D2:E8"/>
    <mergeCell ref="F2:L8"/>
    <mergeCell ref="B21:G21"/>
    <mergeCell ref="C25:D25"/>
    <mergeCell ref="C26:D26"/>
    <mergeCell ref="G23:G24"/>
    <mergeCell ref="H23:I23"/>
    <mergeCell ref="J23:K23"/>
    <mergeCell ref="B23:B24"/>
    <mergeCell ref="C23:D24"/>
    <mergeCell ref="E23:E24"/>
    <mergeCell ref="L23:M23"/>
    <mergeCell ref="F23:F24"/>
    <mergeCell ref="B18:O18"/>
    <mergeCell ref="B19:O19"/>
    <mergeCell ref="N23:O23"/>
    <mergeCell ref="L33:M33"/>
    <mergeCell ref="N33:O33"/>
    <mergeCell ref="L37:M37"/>
    <mergeCell ref="N37:O37"/>
    <mergeCell ref="L65:M65"/>
    <mergeCell ref="N65:O65"/>
    <mergeCell ref="L75:M75"/>
    <mergeCell ref="N75:O75"/>
    <mergeCell ref="L47:M47"/>
    <mergeCell ref="N47:O47"/>
    <mergeCell ref="L51:M51"/>
    <mergeCell ref="N51:O51"/>
    <mergeCell ref="L61:M61"/>
    <mergeCell ref="N61:O61"/>
  </mergeCells>
  <dataValidations count="1">
    <dataValidation type="whole" allowBlank="1" showInputMessage="1" showErrorMessage="1" sqref="E25:E32 E39:E46 E53:E60 E67:E74" xr:uid="{00000000-0002-0000-0100-000001000000}">
      <formula1>0</formula1>
      <formula2>9999</formula2>
    </dataValidation>
  </dataValidations>
  <pageMargins left="0.511811024" right="0.511811024" top="0.78740157499999996" bottom="0.78740157499999996" header="0.31496062000000002" footer="0.31496062000000002"/>
  <pageSetup paperSize="9" scale="2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57"/>
  <sheetViews>
    <sheetView showGridLines="0" zoomScale="80" zoomScaleNormal="80" zoomScaleSheetLayoutView="70" workbookViewId="0">
      <pane ySplit="12" topLeftCell="A13" activePane="bottomLeft" state="frozen"/>
      <selection activeCell="C10" sqref="C10"/>
      <selection pane="bottomLeft" activeCell="A14" sqref="A14"/>
    </sheetView>
  </sheetViews>
  <sheetFormatPr defaultColWidth="0" defaultRowHeight="11.25" customHeight="1" zeroHeight="1" x14ac:dyDescent="0.2"/>
  <cols>
    <col min="1" max="1" width="1.7265625" style="60" customWidth="1"/>
    <col min="2" max="2" width="15" style="85" customWidth="1"/>
    <col min="3" max="4" width="31.81640625" style="60" customWidth="1"/>
    <col min="5" max="5" width="16.54296875" style="60" customWidth="1"/>
    <col min="6" max="6" width="32.7265625" style="60" customWidth="1"/>
    <col min="7" max="7" width="16" style="86" bestFit="1" customWidth="1"/>
    <col min="8" max="8" width="15.453125" style="87" customWidth="1"/>
    <col min="9" max="9" width="17.1796875" style="87" bestFit="1" customWidth="1"/>
    <col min="10" max="11" width="2.1796875" style="60" customWidth="1"/>
    <col min="12" max="21" width="0" style="60" hidden="1" customWidth="1"/>
    <col min="22" max="16384" width="9.1796875" style="60" hidden="1"/>
  </cols>
  <sheetData>
    <row r="1" spans="2:9" s="59" customFormat="1" ht="6" customHeight="1" x14ac:dyDescent="0.35"/>
    <row r="2" spans="2:9" s="59" customFormat="1" ht="15.75" customHeight="1" x14ac:dyDescent="0.35">
      <c r="B2" s="114" t="s">
        <v>0</v>
      </c>
      <c r="C2" s="117" t="s">
        <v>64</v>
      </c>
      <c r="D2" s="182"/>
      <c r="E2" s="179" t="s">
        <v>62</v>
      </c>
      <c r="F2" s="179"/>
      <c r="G2" s="179"/>
      <c r="H2" s="187" t="s">
        <v>38</v>
      </c>
      <c r="I2" s="188"/>
    </row>
    <row r="3" spans="2:9" s="59" customFormat="1" ht="15" customHeight="1" x14ac:dyDescent="0.35">
      <c r="B3" s="115" t="s">
        <v>3</v>
      </c>
      <c r="C3" s="118" t="s">
        <v>60</v>
      </c>
      <c r="D3" s="183"/>
      <c r="E3" s="180"/>
      <c r="F3" s="180"/>
      <c r="G3" s="180"/>
      <c r="H3" s="189"/>
      <c r="I3" s="190"/>
    </row>
    <row r="4" spans="2:9" s="59" customFormat="1" ht="15" customHeight="1" x14ac:dyDescent="0.35">
      <c r="B4" s="115" t="s">
        <v>54</v>
      </c>
      <c r="C4" s="119" t="s">
        <v>55</v>
      </c>
      <c r="D4" s="183"/>
      <c r="E4" s="180"/>
      <c r="F4" s="180"/>
      <c r="G4" s="180"/>
      <c r="H4" s="189"/>
      <c r="I4" s="190"/>
    </row>
    <row r="5" spans="2:9" s="59" customFormat="1" ht="15" customHeight="1" x14ac:dyDescent="0.35">
      <c r="B5" s="115" t="s">
        <v>56</v>
      </c>
      <c r="C5" s="119" t="s">
        <v>57</v>
      </c>
      <c r="D5" s="183"/>
      <c r="E5" s="180"/>
      <c r="F5" s="180"/>
      <c r="G5" s="180"/>
      <c r="H5" s="189"/>
      <c r="I5" s="190"/>
    </row>
    <row r="6" spans="2:9" s="59" customFormat="1" ht="15" customHeight="1" x14ac:dyDescent="0.35">
      <c r="B6" s="115" t="s">
        <v>4</v>
      </c>
      <c r="C6" s="120">
        <v>43341</v>
      </c>
      <c r="D6" s="183"/>
      <c r="E6" s="180"/>
      <c r="F6" s="180"/>
      <c r="G6" s="180"/>
      <c r="H6" s="189"/>
      <c r="I6" s="190"/>
    </row>
    <row r="7" spans="2:9" s="59" customFormat="1" ht="15" customHeight="1" x14ac:dyDescent="0.35">
      <c r="B7" s="115" t="s">
        <v>63</v>
      </c>
      <c r="C7" s="119" t="s">
        <v>59</v>
      </c>
      <c r="D7" s="183"/>
      <c r="E7" s="180"/>
      <c r="F7" s="180"/>
      <c r="G7" s="180"/>
      <c r="H7" s="189"/>
      <c r="I7" s="190"/>
    </row>
    <row r="8" spans="2:9" s="59" customFormat="1" ht="15.75" customHeight="1" x14ac:dyDescent="0.35">
      <c r="B8" s="116" t="s">
        <v>8</v>
      </c>
      <c r="C8" s="121" t="s">
        <v>9</v>
      </c>
      <c r="D8" s="184"/>
      <c r="E8" s="181"/>
      <c r="F8" s="181"/>
      <c r="G8" s="181"/>
      <c r="H8" s="191"/>
      <c r="I8" s="192"/>
    </row>
    <row r="9" spans="2:9" s="59" customFormat="1" ht="6" customHeight="1" x14ac:dyDescent="0.35"/>
    <row r="10" spans="2:9" s="59" customFormat="1" ht="6" customHeight="1" x14ac:dyDescent="0.35"/>
    <row r="11" spans="2:9" ht="13" x14ac:dyDescent="0.3">
      <c r="B11" s="193" t="s">
        <v>45</v>
      </c>
      <c r="C11" s="201" t="s">
        <v>46</v>
      </c>
      <c r="D11" s="202"/>
      <c r="E11" s="195" t="s">
        <v>47</v>
      </c>
      <c r="F11" s="197" t="s">
        <v>48</v>
      </c>
      <c r="G11" s="199" t="s">
        <v>49</v>
      </c>
      <c r="H11" s="185" t="s">
        <v>50</v>
      </c>
      <c r="I11" s="186"/>
    </row>
    <row r="12" spans="2:9" ht="13" x14ac:dyDescent="0.3">
      <c r="B12" s="194"/>
      <c r="C12" s="203"/>
      <c r="D12" s="204"/>
      <c r="E12" s="196"/>
      <c r="F12" s="198"/>
      <c r="G12" s="200"/>
      <c r="H12" s="61" t="s">
        <v>51</v>
      </c>
      <c r="I12" s="62" t="s">
        <v>34</v>
      </c>
    </row>
    <row r="13" spans="2:9" s="63" customFormat="1" ht="6" customHeight="1" x14ac:dyDescent="0.35">
      <c r="B13" s="88"/>
      <c r="C13" s="89"/>
      <c r="D13" s="89"/>
      <c r="E13" s="88"/>
      <c r="F13" s="90"/>
      <c r="G13" s="88"/>
      <c r="H13" s="88"/>
      <c r="I13" s="91"/>
    </row>
    <row r="14" spans="2:9" s="63" customFormat="1" ht="112.5" x14ac:dyDescent="0.35">
      <c r="B14" s="95">
        <v>1</v>
      </c>
      <c r="C14" s="175" t="s">
        <v>104</v>
      </c>
      <c r="D14" s="176"/>
      <c r="E14" s="95" t="s">
        <v>105</v>
      </c>
      <c r="F14" s="123" t="s">
        <v>107</v>
      </c>
      <c r="G14" s="96">
        <v>1</v>
      </c>
      <c r="H14" s="97">
        <f>Detalhamento!G33</f>
        <v>0</v>
      </c>
      <c r="I14" s="97">
        <f>ROUND(H14*G14,2)</f>
        <v>0</v>
      </c>
    </row>
    <row r="15" spans="2:9" s="63" customFormat="1" ht="6" customHeight="1" x14ac:dyDescent="0.35">
      <c r="B15" s="88"/>
      <c r="C15" s="89"/>
      <c r="D15" s="89"/>
      <c r="E15" s="88"/>
      <c r="F15" s="90"/>
      <c r="G15" s="88"/>
      <c r="H15" s="93"/>
      <c r="I15" s="94"/>
    </row>
    <row r="16" spans="2:9" s="63" customFormat="1" ht="112.5" x14ac:dyDescent="0.35">
      <c r="B16" s="95">
        <v>2</v>
      </c>
      <c r="C16" s="177" t="s">
        <v>67</v>
      </c>
      <c r="D16" s="178"/>
      <c r="E16" s="98" t="s">
        <v>105</v>
      </c>
      <c r="F16" s="123" t="s">
        <v>107</v>
      </c>
      <c r="G16" s="96">
        <v>1</v>
      </c>
      <c r="H16" s="97">
        <f>Detalhamento!G47</f>
        <v>0</v>
      </c>
      <c r="I16" s="97">
        <f>ROUND(H16*G16,2)</f>
        <v>0</v>
      </c>
    </row>
    <row r="17" spans="2:9" s="63" customFormat="1" ht="6" customHeight="1" x14ac:dyDescent="0.35">
      <c r="B17" s="88"/>
      <c r="C17" s="89"/>
      <c r="D17" s="89"/>
      <c r="E17" s="88"/>
      <c r="F17" s="90"/>
      <c r="G17" s="88"/>
      <c r="H17" s="93"/>
      <c r="I17" s="94"/>
    </row>
    <row r="18" spans="2:9" s="63" customFormat="1" ht="112.5" x14ac:dyDescent="0.35">
      <c r="B18" s="95">
        <v>3</v>
      </c>
      <c r="C18" s="177" t="s">
        <v>68</v>
      </c>
      <c r="D18" s="178"/>
      <c r="E18" s="98" t="s">
        <v>106</v>
      </c>
      <c r="F18" s="123" t="s">
        <v>108</v>
      </c>
      <c r="G18" s="96">
        <v>1</v>
      </c>
      <c r="H18" s="97">
        <f>Detalhamento!G61</f>
        <v>0</v>
      </c>
      <c r="I18" s="97">
        <f>G18*H18</f>
        <v>0</v>
      </c>
    </row>
    <row r="19" spans="2:9" s="63" customFormat="1" ht="6" customHeight="1" x14ac:dyDescent="0.35">
      <c r="B19" s="88"/>
      <c r="C19" s="89"/>
      <c r="D19" s="89"/>
      <c r="E19" s="88"/>
      <c r="F19" s="90"/>
      <c r="G19" s="88"/>
      <c r="H19" s="93"/>
      <c r="I19" s="94"/>
    </row>
    <row r="20" spans="2:9" s="63" customFormat="1" ht="112.5" x14ac:dyDescent="0.35">
      <c r="B20" s="104">
        <v>4</v>
      </c>
      <c r="C20" s="177" t="s">
        <v>69</v>
      </c>
      <c r="D20" s="178"/>
      <c r="E20" s="98" t="s">
        <v>106</v>
      </c>
      <c r="F20" s="123" t="s">
        <v>109</v>
      </c>
      <c r="G20" s="64">
        <v>1</v>
      </c>
      <c r="H20" s="92">
        <f>Detalhamento!G75</f>
        <v>0</v>
      </c>
      <c r="I20" s="92">
        <f>G20*H20</f>
        <v>0</v>
      </c>
    </row>
    <row r="21" spans="2:9" s="65" customFormat="1" ht="25.5" customHeight="1" x14ac:dyDescent="0.35">
      <c r="B21" s="99"/>
      <c r="C21" s="100" t="s">
        <v>52</v>
      </c>
      <c r="D21" s="100"/>
      <c r="E21" s="101"/>
      <c r="F21" s="102"/>
      <c r="G21" s="101"/>
      <c r="H21" s="101"/>
      <c r="I21" s="103">
        <f>SUBTOTAL(9,$I$13:I20)</f>
        <v>0</v>
      </c>
    </row>
    <row r="22" spans="2:9" ht="13" x14ac:dyDescent="0.2">
      <c r="B22" s="66" t="s">
        <v>53</v>
      </c>
      <c r="C22" s="67"/>
      <c r="D22" s="67"/>
      <c r="E22" s="67"/>
      <c r="F22" s="67"/>
      <c r="G22" s="68"/>
      <c r="H22" s="69"/>
      <c r="I22" s="70"/>
    </row>
    <row r="23" spans="2:9" ht="13" x14ac:dyDescent="0.2">
      <c r="B23" s="71"/>
      <c r="C23" s="72"/>
      <c r="D23" s="72"/>
      <c r="E23" s="72"/>
      <c r="F23" s="72"/>
      <c r="G23" s="73"/>
      <c r="H23" s="74"/>
      <c r="I23" s="75"/>
    </row>
    <row r="24" spans="2:9" ht="12.5" x14ac:dyDescent="0.2">
      <c r="B24" s="71"/>
      <c r="C24" s="72"/>
      <c r="D24" s="72"/>
      <c r="E24" s="72"/>
      <c r="F24" s="72"/>
      <c r="G24" s="73"/>
      <c r="H24" s="74"/>
      <c r="I24" s="76"/>
    </row>
    <row r="25" spans="2:9" ht="12.5" x14ac:dyDescent="0.2">
      <c r="B25" s="71"/>
      <c r="C25" s="72"/>
      <c r="D25" s="72"/>
      <c r="E25" s="72"/>
      <c r="F25" s="72"/>
      <c r="G25" s="73"/>
      <c r="H25" s="74"/>
      <c r="I25" s="77"/>
    </row>
    <row r="26" spans="2:9" ht="12.5" x14ac:dyDescent="0.2">
      <c r="B26" s="71"/>
      <c r="C26" s="72"/>
      <c r="D26" s="72"/>
      <c r="E26" s="72"/>
      <c r="F26" s="72"/>
      <c r="G26" s="73"/>
      <c r="H26" s="74"/>
      <c r="I26" s="78"/>
    </row>
    <row r="27" spans="2:9" ht="12.5" x14ac:dyDescent="0.2">
      <c r="B27" s="71"/>
      <c r="C27" s="72"/>
      <c r="D27" s="72"/>
      <c r="E27" s="72"/>
      <c r="F27" s="72"/>
      <c r="G27" s="73"/>
      <c r="H27" s="74"/>
      <c r="I27" s="78"/>
    </row>
    <row r="28" spans="2:9" ht="12.5" x14ac:dyDescent="0.2">
      <c r="B28" s="71"/>
      <c r="C28" s="72"/>
      <c r="D28" s="72"/>
      <c r="E28" s="72"/>
      <c r="F28" s="72"/>
      <c r="G28" s="73"/>
      <c r="H28" s="74"/>
      <c r="I28" s="78"/>
    </row>
    <row r="29" spans="2:9" ht="10" x14ac:dyDescent="0.2">
      <c r="B29" s="79"/>
      <c r="C29" s="72"/>
      <c r="D29" s="72"/>
      <c r="E29" s="72"/>
      <c r="F29" s="72"/>
      <c r="G29" s="73"/>
      <c r="H29" s="74"/>
      <c r="I29" s="78"/>
    </row>
    <row r="30" spans="2:9" ht="10" x14ac:dyDescent="0.2">
      <c r="B30" s="80"/>
      <c r="C30" s="81"/>
      <c r="D30" s="81"/>
      <c r="E30" s="81"/>
      <c r="F30" s="81"/>
      <c r="G30" s="82"/>
      <c r="H30" s="83"/>
      <c r="I30" s="84"/>
    </row>
    <row r="31" spans="2:9" ht="10" x14ac:dyDescent="0.2"/>
    <row r="32" spans="2:9" ht="10" hidden="1" x14ac:dyDescent="0.2"/>
    <row r="33" ht="10" hidden="1" x14ac:dyDescent="0.2"/>
    <row r="34" ht="10" hidden="1" x14ac:dyDescent="0.2"/>
    <row r="35" ht="10" hidden="1" x14ac:dyDescent="0.2"/>
    <row r="36" ht="10" hidden="1" x14ac:dyDescent="0.2"/>
    <row r="37" ht="10" hidden="1" x14ac:dyDescent="0.2"/>
    <row r="38" ht="10" hidden="1" x14ac:dyDescent="0.2"/>
    <row r="39" ht="10" hidden="1" x14ac:dyDescent="0.2"/>
    <row r="40" ht="10" x14ac:dyDescent="0.2"/>
    <row r="41" ht="10" x14ac:dyDescent="0.2"/>
    <row r="42" ht="10" x14ac:dyDescent="0.2"/>
    <row r="43" ht="10" x14ac:dyDescent="0.2"/>
    <row r="44" ht="10" x14ac:dyDescent="0.2"/>
    <row r="45" ht="10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</sheetData>
  <sheetProtection formatCells="0" formatColumns="0" formatRows="0" insertColumns="0" insertRows="0" insertHyperlinks="0" deleteColumns="0" deleteRows="0" sort="0" autoFilter="0" pivotTables="0"/>
  <mergeCells count="13">
    <mergeCell ref="H11:I11"/>
    <mergeCell ref="H2:I8"/>
    <mergeCell ref="B11:B12"/>
    <mergeCell ref="E11:E12"/>
    <mergeCell ref="F11:F12"/>
    <mergeCell ref="G11:G12"/>
    <mergeCell ref="C11:D12"/>
    <mergeCell ref="C14:D14"/>
    <mergeCell ref="C16:D16"/>
    <mergeCell ref="C18:D18"/>
    <mergeCell ref="C20:D20"/>
    <mergeCell ref="E2:G8"/>
    <mergeCell ref="D2:D8"/>
  </mergeCells>
  <pageMargins left="0.39370078740157483" right="0.39370078740157483" top="0.78740157480314965" bottom="0.39370078740157483" header="1.2598425196850394" footer="0.31496062992125984"/>
  <pageSetup paperSize="9" scale="67" firstPageNumber="2" fitToHeight="0" orientation="landscape" useFirstPageNumber="1" horizontalDpi="300" verticalDpi="300" r:id="rId1"/>
  <headerFooter scaleWithDoc="0" alignWithMargins="0">
    <oddHeader>&amp;R&amp;P/3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EBE1DD47D01E4ABA3291C9CA9E40FE" ma:contentTypeVersion="10" ma:contentTypeDescription="Crie um novo documento." ma:contentTypeScope="" ma:versionID="6eb0ced6591d83b1de66bbe909db808b">
  <xsd:schema xmlns:xsd="http://www.w3.org/2001/XMLSchema" xmlns:xs="http://www.w3.org/2001/XMLSchema" xmlns:p="http://schemas.microsoft.com/office/2006/metadata/properties" xmlns:ns2="e7bade6a-9226-47ae-a2ce-0c7e7b315d40" targetNamespace="http://schemas.microsoft.com/office/2006/metadata/properties" ma:root="true" ma:fieldsID="2c0f1731e54dbbcf9330f523a7d5717b" ns2:_="">
    <xsd:import namespace="e7bade6a-9226-47ae-a2ce-0c7e7b315d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ade6a-9226-47ae-a2ce-0c7e7b315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65A218-80E0-4921-B7BF-6047F322DD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CD53C-390E-4AAB-9690-E18359E522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bade6a-9226-47ae-a2ce-0c7e7b315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E9A93C-6979-4DCA-A8D5-CA1A370AAA22}">
  <ds:schemaRefs>
    <ds:schemaRef ds:uri="http://purl.org/dc/terms/"/>
    <ds:schemaRef ds:uri="6b5f74e0-8b5e-412c-992b-427faeb6189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248330-3902-4d07-bb92-0aa68ee97ec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TOTAL</vt:lpstr>
      <vt:lpstr>Detalhamento</vt:lpstr>
      <vt:lpstr>QQP</vt:lpstr>
      <vt:lpstr>QQP!Area_de_impressao</vt:lpstr>
      <vt:lpstr>QQP!Titulos_de_impressao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R. Marra de Oliveira</dc:creator>
  <cp:lastModifiedBy>Arthur Da Costa Lima</cp:lastModifiedBy>
  <cp:lastPrinted>2018-03-26T20:42:42Z</cp:lastPrinted>
  <dcterms:created xsi:type="dcterms:W3CDTF">2018-03-26T20:22:03Z</dcterms:created>
  <dcterms:modified xsi:type="dcterms:W3CDTF">2021-06-18T19:19:00Z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0x01010071EBE1DD47D01E4ABA3291C9CA9E40FE</vt:lpwstr>
  </property>
</Properties>
</file>